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4,10" sheetId="1" r:id="rId1"/>
    <sheet name="24,10б" sheetId="2" r:id="rId2"/>
    <sheet name="25,10" sheetId="3" r:id="rId3"/>
    <sheet name="25,10б" sheetId="4" r:id="rId4"/>
    <sheet name="26,10" sheetId="5" r:id="rId5"/>
    <sheet name="26,10б" sheetId="6" r:id="rId6"/>
    <sheet name="27,10" sheetId="7" r:id="rId7"/>
    <sheet name="27,10б" sheetId="8" r:id="rId8"/>
    <sheet name="28,10" sheetId="9" r:id="rId9"/>
    <sheet name="28,10б" sheetId="10" r:id="rId10"/>
  </sheets>
  <calcPr calcId="124519"/>
</workbook>
</file>

<file path=xl/calcChain.xml><?xml version="1.0" encoding="utf-8"?>
<calcChain xmlns="http://schemas.openxmlformats.org/spreadsheetml/2006/main">
  <c r="N29" i="10"/>
  <c r="L29"/>
  <c r="K29"/>
  <c r="J29"/>
  <c r="I29"/>
  <c r="N19"/>
  <c r="N33" s="1"/>
  <c r="L19"/>
  <c r="L33" s="1"/>
  <c r="K19"/>
  <c r="K33" s="1"/>
  <c r="J19"/>
  <c r="J33" s="1"/>
  <c r="I19"/>
  <c r="I33" s="1"/>
  <c r="N29" i="9"/>
  <c r="L29"/>
  <c r="K29"/>
  <c r="J29"/>
  <c r="I29"/>
  <c r="N19"/>
  <c r="N33" s="1"/>
  <c r="L19"/>
  <c r="L33" s="1"/>
  <c r="K19"/>
  <c r="K33" s="1"/>
  <c r="J19"/>
  <c r="J33" s="1"/>
  <c r="I19"/>
  <c r="I33" s="1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8" i="6"/>
  <c r="L28"/>
  <c r="K28"/>
  <c r="J28"/>
  <c r="I28"/>
  <c r="N18"/>
  <c r="N32" s="1"/>
  <c r="L18"/>
  <c r="L32" s="1"/>
  <c r="K18"/>
  <c r="K32" s="1"/>
  <c r="J18"/>
  <c r="J32" s="1"/>
  <c r="I18"/>
  <c r="I32" s="1"/>
  <c r="N28" i="5"/>
  <c r="L28"/>
  <c r="K28"/>
  <c r="J28"/>
  <c r="I28"/>
  <c r="N18"/>
  <c r="N32" s="1"/>
  <c r="L18"/>
  <c r="L32" s="1"/>
  <c r="K18"/>
  <c r="K32" s="1"/>
  <c r="J18"/>
  <c r="J32" s="1"/>
  <c r="I18"/>
  <c r="I32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8" i="2"/>
  <c r="L28"/>
  <c r="K28"/>
  <c r="J28"/>
  <c r="I28"/>
  <c r="N18"/>
  <c r="N32" s="1"/>
  <c r="L18"/>
  <c r="L32" s="1"/>
  <c r="K18"/>
  <c r="K32" s="1"/>
  <c r="J18"/>
  <c r="J32" s="1"/>
  <c r="I18"/>
  <c r="I32" s="1"/>
  <c r="N28" i="1"/>
  <c r="L28"/>
  <c r="K28"/>
  <c r="J28"/>
  <c r="I28"/>
  <c r="N18"/>
  <c r="N32" s="1"/>
  <c r="L18"/>
  <c r="L32" s="1"/>
  <c r="K18"/>
  <c r="K32" s="1"/>
  <c r="J18"/>
  <c r="J32" s="1"/>
  <c r="I18"/>
  <c r="I32" s="1"/>
</calcChain>
</file>

<file path=xl/sharedStrings.xml><?xml version="1.0" encoding="utf-8"?>
<sst xmlns="http://schemas.openxmlformats.org/spreadsheetml/2006/main" count="703" uniqueCount="157">
  <si>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</si>
  <si>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</si>
  <si>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</si>
  <si>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</si>
  <si>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                                             24 октября 2022г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</si>
  <si>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</si>
  <si>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</si>
  <si>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</si>
  <si>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</si>
  <si>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</si>
  <si>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</si>
  <si>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</si>
  <si>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</si>
  <si>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</si>
  <si>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</si>
  <si>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</si>
  <si>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</si>
  <si>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705-1996</t>
  </si>
  <si>
    <t>Гренка с сыром</t>
  </si>
  <si>
    <t>1/70</t>
  </si>
  <si>
    <t>гор.блюдо</t>
  </si>
  <si>
    <t>257-96</t>
  </si>
  <si>
    <t>Каша пшенная вязкая с маслом сливочным</t>
  </si>
  <si>
    <t>1/200/10</t>
  </si>
  <si>
    <t>гарнир</t>
  </si>
  <si>
    <t>напиток</t>
  </si>
  <si>
    <t>Какао "Белый мишка" на молоке</t>
  </si>
  <si>
    <t>1/200</t>
  </si>
  <si>
    <t>Сок в инд упаковке</t>
  </si>
  <si>
    <t>1шт</t>
  </si>
  <si>
    <t>Фрукты</t>
  </si>
  <si>
    <t>Яблоко</t>
  </si>
  <si>
    <t>ИТОГО :</t>
  </si>
  <si>
    <t>ОБЕД</t>
  </si>
  <si>
    <t>закуска</t>
  </si>
  <si>
    <t>1 блюдо</t>
  </si>
  <si>
    <t>135-96</t>
  </si>
  <si>
    <t xml:space="preserve">Суп из овощей с гов.тушенкой </t>
  </si>
  <si>
    <t>21/250</t>
  </si>
  <si>
    <t>2 блюдо</t>
  </si>
  <si>
    <t>401-96</t>
  </si>
  <si>
    <t>Гуляш из свинины</t>
  </si>
  <si>
    <t>50/75</t>
  </si>
  <si>
    <t>469-96</t>
  </si>
  <si>
    <t>Макароны отварные</t>
  </si>
  <si>
    <t>1/180</t>
  </si>
  <si>
    <t>627-96</t>
  </si>
  <si>
    <t>Компот из изюма+С</t>
  </si>
  <si>
    <t>хлеб</t>
  </si>
  <si>
    <t>Ржаной</t>
  </si>
  <si>
    <t>1/62</t>
  </si>
  <si>
    <t>выпечка</t>
  </si>
  <si>
    <t>ттк-14-96</t>
  </si>
  <si>
    <t>Булочка бутербродная</t>
  </si>
  <si>
    <t>1/100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</si>
  <si>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</si>
  <si>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</si>
  <si>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</si>
  <si>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</si>
  <si>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</si>
  <si>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</si>
  <si>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</si>
  <si>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</si>
  <si>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первая неделя</t>
  </si>
  <si>
    <t>1/200/11</t>
  </si>
  <si>
    <t>Хлеб</t>
  </si>
  <si>
    <t>салат</t>
  </si>
  <si>
    <t>вторник           25 октября  2022г</t>
  </si>
  <si>
    <t>Масло сливочное</t>
  </si>
  <si>
    <t>1/10</t>
  </si>
  <si>
    <t>Сыр</t>
  </si>
  <si>
    <t>1/25</t>
  </si>
  <si>
    <t>286-96</t>
  </si>
  <si>
    <t xml:space="preserve">Омлет натуральный </t>
  </si>
  <si>
    <t>Зеленый конс.горошек</t>
  </si>
  <si>
    <t>1/50</t>
  </si>
  <si>
    <t>Чай с сахаром</t>
  </si>
  <si>
    <t>батон</t>
  </si>
  <si>
    <t>1/65</t>
  </si>
  <si>
    <t>апельсин</t>
  </si>
  <si>
    <t>Икра кабачковая</t>
  </si>
  <si>
    <t>1/90</t>
  </si>
  <si>
    <t>139-96</t>
  </si>
  <si>
    <t>Суп картофельный с мак.изд.с фрикадельками</t>
  </si>
  <si>
    <t>1/250/17,5</t>
  </si>
  <si>
    <t>618-2007</t>
  </si>
  <si>
    <t>Тефтели мясные(ф.гов/св)в соусе</t>
  </si>
  <si>
    <t>100/50</t>
  </si>
  <si>
    <t>465-96</t>
  </si>
  <si>
    <t>Рис отварной</t>
  </si>
  <si>
    <t>867-2007</t>
  </si>
  <si>
    <t>Компот "Лесная поляна"+С</t>
  </si>
  <si>
    <t>1/60</t>
  </si>
  <si>
    <t>фрукт</t>
  </si>
  <si>
    <t>яблоко</t>
  </si>
  <si>
    <t>1,шт</t>
  </si>
  <si>
    <t>среда                 26 октября 2022г</t>
  </si>
  <si>
    <t>Зеленый конс горошек</t>
  </si>
  <si>
    <t>1/16</t>
  </si>
  <si>
    <t>609-2011</t>
  </si>
  <si>
    <t>Биточки особые</t>
  </si>
  <si>
    <t>274-96</t>
  </si>
  <si>
    <t>Макароны с сыром</t>
  </si>
  <si>
    <t>1/180/15</t>
  </si>
  <si>
    <t>637-96</t>
  </si>
  <si>
    <t>Кофейный напиток на молоке</t>
  </si>
  <si>
    <t>1/45</t>
  </si>
  <si>
    <t>53-96</t>
  </si>
  <si>
    <t xml:space="preserve">Винегрет </t>
  </si>
  <si>
    <t>218-2007</t>
  </si>
  <si>
    <t>Суп с крупой рис и грудкой куриной</t>
  </si>
  <si>
    <t>23/250</t>
  </si>
  <si>
    <t>636-2007</t>
  </si>
  <si>
    <t>Ленивые голубцы(грудка кур)</t>
  </si>
  <si>
    <t>2/108/50</t>
  </si>
  <si>
    <t>585-96</t>
  </si>
  <si>
    <t>Компот из сухофруктов+С</t>
  </si>
  <si>
    <t>Пшеничный</t>
  </si>
  <si>
    <t>1/63</t>
  </si>
  <si>
    <t>1/180/18</t>
  </si>
  <si>
    <t>1/23</t>
  </si>
  <si>
    <t>четверг                                                   27 октября  2022г</t>
  </si>
  <si>
    <t>297-3-96</t>
  </si>
  <si>
    <t>Запеканка творожная со сгущеным молоком</t>
  </si>
  <si>
    <t>1/150/20</t>
  </si>
  <si>
    <t>Сок с трубочкой</t>
  </si>
  <si>
    <t>Яйцо отварное</t>
  </si>
  <si>
    <t>138-96</t>
  </si>
  <si>
    <t>Суп гороховый с гов.тушенкой</t>
  </si>
  <si>
    <t>1/25/250</t>
  </si>
  <si>
    <t>642-96</t>
  </si>
  <si>
    <t>Рагу из птицы(грудка куриная)</t>
  </si>
  <si>
    <t>1/250</t>
  </si>
  <si>
    <t>Компот "Лесные ягоды"</t>
  </si>
  <si>
    <t>пшеничный</t>
  </si>
  <si>
    <t xml:space="preserve">выпечка </t>
  </si>
  <si>
    <t>Плюшка"Московская"</t>
  </si>
  <si>
    <t>265-96</t>
  </si>
  <si>
    <t>Запеканка творожная со сг.молоком</t>
  </si>
  <si>
    <t>1/200/20</t>
  </si>
  <si>
    <t>пятница                                                   28 октября 2022г</t>
  </si>
  <si>
    <t>1/15</t>
  </si>
  <si>
    <t>355-2004</t>
  </si>
  <si>
    <t>Лапша молочная с маслом</t>
  </si>
  <si>
    <t>творожок</t>
  </si>
  <si>
    <t>75-96</t>
  </si>
  <si>
    <t>Икра свекольная</t>
  </si>
  <si>
    <t>201-2007</t>
  </si>
  <si>
    <t>Суп крестьянский с грудкой куриной</t>
  </si>
  <si>
    <t>460-96</t>
  </si>
  <si>
    <t>Котлета куриная(грудка кур)</t>
  </si>
  <si>
    <t>472-96</t>
  </si>
  <si>
    <t>Пюре картофельное</t>
  </si>
  <si>
    <t>867-3-07</t>
  </si>
  <si>
    <t>Компот из кураги+С</t>
  </si>
  <si>
    <t>ржаной</t>
  </si>
  <si>
    <t>Йогурт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</si>
</sst>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i/>
      <sz val="9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255" wrapText="1"/>
    </xf>
    <xf numFmtId="0" fontId="16" fillId="0" borderId="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49" fontId="18" fillId="2" borderId="8" xfId="0" applyNumberFormat="1" applyFont="1" applyFill="1" applyBorder="1" applyAlignment="1">
      <alignment horizontal="center" vertical="center"/>
    </xf>
    <xf numFmtId="2" fontId="18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8" fillId="2" borderId="26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8" fillId="2" borderId="15" xfId="0" applyNumberFormat="1" applyFont="1" applyFill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8" fillId="0" borderId="8" xfId="0" applyFont="1" applyBorder="1"/>
    <xf numFmtId="0" fontId="15" fillId="0" borderId="8" xfId="0" applyFont="1" applyBorder="1" applyAlignment="1">
      <alignment horizontal="left" vertical="center"/>
    </xf>
    <xf numFmtId="49" fontId="18" fillId="0" borderId="8" xfId="0" applyNumberFormat="1" applyFont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 vertical="center"/>
    </xf>
    <xf numFmtId="2" fontId="18" fillId="2" borderId="8" xfId="0" applyNumberFormat="1" applyFont="1" applyFill="1" applyBorder="1" applyAlignment="1">
      <alignment horizontal="center" vertical="center" wrapText="1"/>
    </xf>
    <xf numFmtId="2" fontId="18" fillId="2" borderId="9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left" vertical="center"/>
    </xf>
    <xf numFmtId="49" fontId="18" fillId="2" borderId="28" xfId="0" applyNumberFormat="1" applyFont="1" applyFill="1" applyBorder="1" applyAlignment="1">
      <alignment horizontal="center" vertical="center"/>
    </xf>
    <xf numFmtId="2" fontId="18" fillId="2" borderId="28" xfId="0" applyNumberFormat="1" applyFont="1" applyFill="1" applyBorder="1" applyAlignment="1">
      <alignment horizontal="center" vertical="center"/>
    </xf>
    <xf numFmtId="2" fontId="18" fillId="0" borderId="28" xfId="0" applyNumberFormat="1" applyFont="1" applyBorder="1" applyAlignment="1">
      <alignment horizontal="center" vertical="center"/>
    </xf>
    <xf numFmtId="2" fontId="18" fillId="0" borderId="28" xfId="0" applyNumberFormat="1" applyFont="1" applyBorder="1" applyAlignment="1">
      <alignment horizontal="center" vertical="center" wrapText="1"/>
    </xf>
    <xf numFmtId="2" fontId="18" fillId="0" borderId="29" xfId="0" applyNumberFormat="1" applyFont="1" applyBorder="1" applyAlignment="1">
      <alignment horizontal="center" vertical="center" wrapText="1"/>
    </xf>
    <xf numFmtId="2" fontId="18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49" fontId="18" fillId="2" borderId="33" xfId="0" applyNumberFormat="1" applyFont="1" applyFill="1" applyBorder="1" applyAlignment="1">
      <alignment horizontal="center" vertical="center"/>
    </xf>
    <xf numFmtId="2" fontId="15" fillId="2" borderId="33" xfId="0" applyNumberFormat="1" applyFont="1" applyFill="1" applyBorder="1" applyAlignment="1">
      <alignment horizontal="center" vertical="center"/>
    </xf>
    <xf numFmtId="2" fontId="18" fillId="2" borderId="33" xfId="0" applyNumberFormat="1" applyFont="1" applyFill="1" applyBorder="1" applyAlignment="1">
      <alignment horizontal="center" vertical="center"/>
    </xf>
    <xf numFmtId="2" fontId="18" fillId="2" borderId="33" xfId="0" applyNumberFormat="1" applyFont="1" applyFill="1" applyBorder="1" applyAlignment="1">
      <alignment horizontal="center" vertical="center" wrapText="1"/>
    </xf>
    <xf numFmtId="2" fontId="18" fillId="2" borderId="33" xfId="0" applyNumberFormat="1" applyFont="1" applyFill="1" applyBorder="1" applyAlignment="1">
      <alignment horizontal="center" vertical="center" wrapText="1"/>
    </xf>
    <xf numFmtId="2" fontId="18" fillId="2" borderId="34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4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0" fontId="18" fillId="0" borderId="8" xfId="0" applyFont="1" applyBorder="1" applyAlignment="1">
      <alignment horizontal="left" vertical="center"/>
    </xf>
    <xf numFmtId="0" fontId="16" fillId="2" borderId="43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2" fontId="16" fillId="2" borderId="43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2" fontId="16" fillId="2" borderId="47" xfId="0" applyNumberFormat="1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26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left" vertical="center"/>
    </xf>
    <xf numFmtId="49" fontId="15" fillId="2" borderId="45" xfId="0" applyNumberFormat="1" applyFont="1" applyFill="1" applyBorder="1" applyAlignment="1">
      <alignment horizontal="center" vertical="center"/>
    </xf>
    <xf numFmtId="2" fontId="15" fillId="2" borderId="45" xfId="0" applyNumberFormat="1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left" vertical="center"/>
    </xf>
    <xf numFmtId="0" fontId="16" fillId="2" borderId="48" xfId="0" applyFont="1" applyFill="1" applyBorder="1" applyAlignment="1">
      <alignment horizontal="left" vertical="center"/>
    </xf>
    <xf numFmtId="0" fontId="16" fillId="2" borderId="38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center" vertical="center" wrapText="1"/>
    </xf>
    <xf numFmtId="2" fontId="18" fillId="0" borderId="8" xfId="0" applyNumberFormat="1" applyFont="1" applyBorder="1" applyAlignment="1">
      <alignment horizontal="center" vertical="center" wrapText="1"/>
    </xf>
    <xf numFmtId="2" fontId="18" fillId="0" borderId="19" xfId="0" applyNumberFormat="1" applyFont="1" applyBorder="1" applyAlignment="1">
      <alignment horizontal="center" vertical="center" wrapText="1"/>
    </xf>
    <xf numFmtId="2" fontId="18" fillId="0" borderId="20" xfId="0" applyNumberFormat="1" applyFont="1" applyBorder="1" applyAlignment="1">
      <alignment horizontal="center" vertical="center" wrapText="1"/>
    </xf>
    <xf numFmtId="0" fontId="15" fillId="0" borderId="8" xfId="0" applyFont="1" applyBorder="1"/>
    <xf numFmtId="0" fontId="22" fillId="0" borderId="28" xfId="0" applyFont="1" applyBorder="1" applyAlignment="1">
      <alignment horizontal="center" vertical="center" wrapText="1"/>
    </xf>
    <xf numFmtId="2" fontId="15" fillId="2" borderId="28" xfId="0" applyNumberFormat="1" applyFont="1" applyFill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 wrapText="1"/>
    </xf>
    <xf numFmtId="2" fontId="15" fillId="2" borderId="23" xfId="0" applyNumberFormat="1" applyFont="1" applyFill="1" applyBorder="1" applyAlignment="1">
      <alignment horizontal="center" vertical="center" wrapText="1"/>
    </xf>
    <xf numFmtId="2" fontId="18" fillId="2" borderId="19" xfId="0" applyNumberFormat="1" applyFont="1" applyFill="1" applyBorder="1" applyAlignment="1">
      <alignment horizontal="center" vertical="center" wrapText="1"/>
    </xf>
    <xf numFmtId="2" fontId="18" fillId="2" borderId="23" xfId="0" applyNumberFormat="1" applyFont="1" applyFill="1" applyBorder="1" applyAlignment="1">
      <alignment horizontal="center" vertical="center" wrapText="1"/>
    </xf>
    <xf numFmtId="2" fontId="18" fillId="2" borderId="20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2" fontId="15" fillId="0" borderId="43" xfId="0" applyNumberFormat="1" applyFont="1" applyBorder="1" applyAlignment="1">
      <alignment horizontal="center" vertical="center" wrapText="1"/>
    </xf>
    <xf numFmtId="2" fontId="15" fillId="0" borderId="47" xfId="0" applyNumberFormat="1" applyFont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50" xfId="0" applyFont="1" applyFill="1" applyBorder="1" applyAlignment="1">
      <alignment horizontal="left" vertical="center"/>
    </xf>
    <xf numFmtId="2" fontId="18" fillId="0" borderId="49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6"/>
  <sheetViews>
    <sheetView tabSelected="1" view="pageBreakPreview" topLeftCell="A18" zoomScale="75" zoomScaleNormal="75" zoomScaleSheetLayoutView="75" workbookViewId="0">
      <selection activeCell="D24" sqref="D24:G2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 t="s">
        <v>17</v>
      </c>
      <c r="D11" s="39" t="s">
        <v>18</v>
      </c>
      <c r="E11" s="39"/>
      <c r="F11" s="39"/>
      <c r="G11" s="39"/>
      <c r="H11" s="40" t="s">
        <v>19</v>
      </c>
      <c r="I11" s="41">
        <v>21.03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49.5" customHeight="1">
      <c r="A12" s="45"/>
      <c r="B12" s="46" t="s">
        <v>20</v>
      </c>
      <c r="C12" s="38" t="s">
        <v>21</v>
      </c>
      <c r="D12" s="47" t="s">
        <v>22</v>
      </c>
      <c r="E12" s="48"/>
      <c r="F12" s="48"/>
      <c r="G12" s="49"/>
      <c r="H12" s="40" t="s">
        <v>23</v>
      </c>
      <c r="I12" s="41">
        <v>13.87</v>
      </c>
      <c r="J12" s="50">
        <v>473.2</v>
      </c>
      <c r="K12" s="41">
        <v>11.4</v>
      </c>
      <c r="L12" s="51">
        <v>19.8</v>
      </c>
      <c r="M12" s="51"/>
      <c r="N12" s="42">
        <v>64.599999999999994</v>
      </c>
      <c r="O12" s="52"/>
    </row>
    <row r="13" spans="1:58" ht="39.950000000000003" customHeight="1">
      <c r="A13" s="45"/>
      <c r="B13" s="46" t="s">
        <v>24</v>
      </c>
      <c r="C13" s="53"/>
      <c r="D13" s="39"/>
      <c r="E13" s="39"/>
      <c r="F13" s="39"/>
      <c r="G13" s="39"/>
      <c r="H13" s="40"/>
      <c r="I13" s="41"/>
      <c r="J13" s="50"/>
      <c r="K13" s="50"/>
      <c r="L13" s="54"/>
      <c r="M13" s="54"/>
      <c r="N13" s="55"/>
      <c r="O13" s="56"/>
    </row>
    <row r="14" spans="1:58" ht="39.950000000000003" customHeight="1">
      <c r="A14" s="45"/>
      <c r="B14" s="57" t="s">
        <v>25</v>
      </c>
      <c r="C14" s="58">
        <v>642.96</v>
      </c>
      <c r="D14" s="59" t="s">
        <v>26</v>
      </c>
      <c r="E14" s="60"/>
      <c r="F14" s="60"/>
      <c r="G14" s="61"/>
      <c r="H14" s="62" t="s">
        <v>27</v>
      </c>
      <c r="I14" s="63">
        <v>9.5299999999999994</v>
      </c>
      <c r="J14" s="64">
        <v>106.95</v>
      </c>
      <c r="K14" s="64">
        <v>2.84</v>
      </c>
      <c r="L14" s="65"/>
      <c r="M14" s="65">
        <v>2.2000000000000002</v>
      </c>
      <c r="N14" s="66">
        <v>19.350000000000001</v>
      </c>
      <c r="O14" s="67"/>
    </row>
    <row r="15" spans="1:58" ht="39.950000000000003" customHeight="1">
      <c r="A15" s="45"/>
      <c r="B15" s="68"/>
      <c r="C15" s="69"/>
      <c r="D15" s="70" t="s">
        <v>28</v>
      </c>
      <c r="E15" s="71"/>
      <c r="F15" s="71"/>
      <c r="G15" s="72"/>
      <c r="H15" s="73" t="s">
        <v>29</v>
      </c>
      <c r="I15" s="74">
        <v>24.55</v>
      </c>
      <c r="J15" s="64">
        <v>112</v>
      </c>
      <c r="K15" s="64">
        <v>12</v>
      </c>
      <c r="L15" s="65"/>
      <c r="M15" s="65">
        <v>23</v>
      </c>
      <c r="N15" s="65">
        <v>4.5</v>
      </c>
      <c r="O15" s="75"/>
    </row>
    <row r="16" spans="1:58" ht="39.950000000000003" customHeight="1">
      <c r="A16" s="45"/>
      <c r="B16" s="57"/>
      <c r="C16" s="76"/>
      <c r="D16" s="77"/>
      <c r="E16" s="77"/>
      <c r="F16" s="77"/>
      <c r="G16" s="77"/>
      <c r="H16" s="78"/>
      <c r="I16" s="79"/>
      <c r="J16" s="63"/>
      <c r="K16" s="63"/>
      <c r="L16" s="80"/>
      <c r="M16" s="80"/>
      <c r="N16" s="80"/>
      <c r="O16" s="81"/>
    </row>
    <row r="17" spans="1:15" ht="39.950000000000003" customHeight="1" thickBot="1">
      <c r="A17" s="82"/>
      <c r="B17" s="83" t="s">
        <v>30</v>
      </c>
      <c r="C17" s="84"/>
      <c r="D17" s="85" t="s">
        <v>31</v>
      </c>
      <c r="E17" s="85"/>
      <c r="F17" s="85"/>
      <c r="G17" s="85"/>
      <c r="H17" s="86" t="s">
        <v>29</v>
      </c>
      <c r="I17" s="87">
        <v>20.89</v>
      </c>
      <c r="J17" s="88">
        <v>45</v>
      </c>
      <c r="K17" s="88">
        <v>32</v>
      </c>
      <c r="L17" s="89"/>
      <c r="M17" s="89">
        <v>0</v>
      </c>
      <c r="N17" s="90">
        <v>12</v>
      </c>
      <c r="O17" s="91"/>
    </row>
    <row r="18" spans="1:15" ht="39.950000000000003" customHeight="1" thickBot="1">
      <c r="A18" s="92"/>
      <c r="B18" s="93"/>
      <c r="C18" s="93"/>
      <c r="D18" s="94" t="s">
        <v>32</v>
      </c>
      <c r="E18" s="94"/>
      <c r="F18" s="94"/>
      <c r="G18" s="94"/>
      <c r="H18" s="95"/>
      <c r="I18" s="96">
        <f>SUM(I11:I17)</f>
        <v>89.87</v>
      </c>
      <c r="J18" s="96">
        <f>SUM(J11:J17)</f>
        <v>997.25</v>
      </c>
      <c r="K18" s="96">
        <f>SUM(K10:K17)</f>
        <v>66.34</v>
      </c>
      <c r="L18" s="97">
        <f>SUM(L10:M17)</f>
        <v>80.8</v>
      </c>
      <c r="M18" s="97"/>
      <c r="N18" s="97">
        <f>SUM(N10:O17)</f>
        <v>109.54999999999998</v>
      </c>
      <c r="O18" s="98"/>
    </row>
    <row r="19" spans="1:15" ht="29.25" hidden="1" customHeight="1" thickBo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</row>
    <row r="20" spans="1:15" ht="39.950000000000003" customHeight="1">
      <c r="A20" s="36" t="s">
        <v>33</v>
      </c>
      <c r="B20" s="102" t="s">
        <v>34</v>
      </c>
      <c r="C20" s="103"/>
      <c r="D20" s="104"/>
      <c r="E20" s="105"/>
      <c r="F20" s="105"/>
      <c r="G20" s="106"/>
      <c r="H20" s="107"/>
      <c r="I20" s="108"/>
      <c r="J20" s="109"/>
      <c r="K20" s="109"/>
      <c r="L20" s="110"/>
      <c r="M20" s="110"/>
      <c r="N20" s="111"/>
      <c r="O20" s="112"/>
    </row>
    <row r="21" spans="1:15" ht="58.5" customHeight="1">
      <c r="A21" s="45"/>
      <c r="B21" s="113" t="s">
        <v>35</v>
      </c>
      <c r="C21" s="53" t="s">
        <v>36</v>
      </c>
      <c r="D21" s="39" t="s">
        <v>37</v>
      </c>
      <c r="E21" s="39"/>
      <c r="F21" s="39"/>
      <c r="G21" s="39"/>
      <c r="H21" s="40" t="s">
        <v>38</v>
      </c>
      <c r="I21" s="50">
        <v>20.39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2"/>
    </row>
    <row r="22" spans="1:15" ht="39.950000000000003" customHeight="1">
      <c r="A22" s="45"/>
      <c r="B22" s="46" t="s">
        <v>39</v>
      </c>
      <c r="C22" s="53" t="s">
        <v>40</v>
      </c>
      <c r="D22" s="39" t="s">
        <v>41</v>
      </c>
      <c r="E22" s="39"/>
      <c r="F22" s="39"/>
      <c r="G22" s="39"/>
      <c r="H22" s="40" t="s">
        <v>42</v>
      </c>
      <c r="I22" s="50">
        <v>50.99</v>
      </c>
      <c r="J22" s="41">
        <v>226</v>
      </c>
      <c r="K22" s="41">
        <v>21</v>
      </c>
      <c r="L22" s="42">
        <v>13.38</v>
      </c>
      <c r="M22" s="42"/>
      <c r="N22" s="42">
        <v>5.63</v>
      </c>
      <c r="O22" s="52"/>
    </row>
    <row r="23" spans="1:15" ht="39.950000000000003" customHeight="1">
      <c r="A23" s="45"/>
      <c r="B23" s="46" t="s">
        <v>24</v>
      </c>
      <c r="C23" s="53" t="s">
        <v>43</v>
      </c>
      <c r="D23" s="77" t="s">
        <v>44</v>
      </c>
      <c r="E23" s="77"/>
      <c r="F23" s="77"/>
      <c r="G23" s="77"/>
      <c r="H23" s="40" t="s">
        <v>45</v>
      </c>
      <c r="I23" s="41">
        <v>9.09</v>
      </c>
      <c r="J23" s="63">
        <v>212</v>
      </c>
      <c r="K23" s="41">
        <v>6.3</v>
      </c>
      <c r="L23" s="114"/>
      <c r="M23" s="114">
        <v>5.4</v>
      </c>
      <c r="N23" s="42">
        <v>33.799999999999997</v>
      </c>
      <c r="O23" s="52"/>
    </row>
    <row r="24" spans="1:15" ht="39.950000000000003" customHeight="1">
      <c r="A24" s="45"/>
      <c r="B24" s="115" t="s">
        <v>25</v>
      </c>
      <c r="C24" s="53" t="s">
        <v>46</v>
      </c>
      <c r="D24" s="77" t="s">
        <v>47</v>
      </c>
      <c r="E24" s="77"/>
      <c r="F24" s="77"/>
      <c r="G24" s="77"/>
      <c r="H24" s="40" t="s">
        <v>27</v>
      </c>
      <c r="I24" s="50">
        <v>6.83</v>
      </c>
      <c r="J24" s="41">
        <v>57</v>
      </c>
      <c r="K24" s="41">
        <v>0.2</v>
      </c>
      <c r="L24" s="42">
        <v>0</v>
      </c>
      <c r="M24" s="42"/>
      <c r="N24" s="42">
        <v>12</v>
      </c>
      <c r="O24" s="52"/>
    </row>
    <row r="25" spans="1:15" ht="39.950000000000003" customHeight="1">
      <c r="A25" s="45"/>
      <c r="B25" s="115"/>
      <c r="C25" s="53"/>
      <c r="D25" s="116"/>
      <c r="E25" s="117"/>
      <c r="F25" s="118"/>
      <c r="G25" s="119"/>
      <c r="H25" s="40"/>
      <c r="I25" s="50"/>
      <c r="J25" s="41"/>
      <c r="K25" s="41"/>
      <c r="L25" s="120"/>
      <c r="M25" s="120"/>
      <c r="N25" s="120"/>
      <c r="O25" s="121"/>
    </row>
    <row r="26" spans="1:15" ht="39.950000000000003" customHeight="1">
      <c r="A26" s="45"/>
      <c r="B26" s="115" t="s">
        <v>48</v>
      </c>
      <c r="C26" s="53"/>
      <c r="D26" s="122" t="s">
        <v>49</v>
      </c>
      <c r="E26" s="123"/>
      <c r="F26" s="124"/>
      <c r="G26" s="119"/>
      <c r="H26" s="40" t="s">
        <v>50</v>
      </c>
      <c r="I26" s="50">
        <v>3.73</v>
      </c>
      <c r="J26" s="41">
        <v>114</v>
      </c>
      <c r="K26" s="41">
        <v>3.8</v>
      </c>
      <c r="L26" s="120"/>
      <c r="M26" s="120">
        <v>0.6</v>
      </c>
      <c r="N26" s="120">
        <v>24</v>
      </c>
      <c r="O26" s="121"/>
    </row>
    <row r="27" spans="1:15" ht="39.950000000000003" customHeight="1">
      <c r="A27" s="125"/>
      <c r="B27" s="126" t="s">
        <v>51</v>
      </c>
      <c r="C27" s="127" t="s">
        <v>52</v>
      </c>
      <c r="D27" s="128" t="s">
        <v>53</v>
      </c>
      <c r="E27" s="128"/>
      <c r="F27" s="128"/>
      <c r="G27" s="128"/>
      <c r="H27" s="129" t="s">
        <v>54</v>
      </c>
      <c r="I27" s="50">
        <v>8.9700000000000006</v>
      </c>
      <c r="J27" s="41">
        <v>367.5</v>
      </c>
      <c r="K27" s="41">
        <v>8.3000000000000007</v>
      </c>
      <c r="L27" s="42">
        <v>7.7</v>
      </c>
      <c r="M27" s="42"/>
      <c r="N27" s="42">
        <v>66.400000000000006</v>
      </c>
      <c r="O27" s="52"/>
    </row>
    <row r="28" spans="1:15" ht="37.5" customHeight="1" thickBot="1">
      <c r="A28" s="130"/>
      <c r="B28" s="131"/>
      <c r="C28" s="131"/>
      <c r="D28" s="132" t="s">
        <v>32</v>
      </c>
      <c r="E28" s="132"/>
      <c r="F28" s="132"/>
      <c r="G28" s="132"/>
      <c r="H28" s="133"/>
      <c r="I28" s="134">
        <f>SUM(I20:I27)</f>
        <v>100</v>
      </c>
      <c r="J28" s="134">
        <f>SUM(J20:J27)</f>
        <v>1125.5999999999999</v>
      </c>
      <c r="K28" s="134">
        <f>SUM(K20:K27)</f>
        <v>47.099999999999994</v>
      </c>
      <c r="L28" s="135">
        <f>SUM(L20:M27)</f>
        <v>35.380000000000003</v>
      </c>
      <c r="M28" s="135"/>
      <c r="N28" s="135">
        <f>SUM(N20:O27)</f>
        <v>152.32999999999998</v>
      </c>
      <c r="O28" s="136"/>
    </row>
    <row r="29" spans="1:15" ht="39.75" hidden="1" customHeight="1" thickBot="1">
      <c r="A29" s="137"/>
      <c r="B29" s="138"/>
      <c r="C29" s="138"/>
      <c r="D29" s="138"/>
      <c r="E29" s="138"/>
      <c r="F29" s="138"/>
      <c r="G29" s="138"/>
      <c r="H29" s="139"/>
      <c r="I29" s="139"/>
      <c r="J29" s="139"/>
      <c r="K29" s="139"/>
      <c r="L29" s="139"/>
      <c r="M29" s="139"/>
      <c r="N29" s="138"/>
      <c r="O29" s="140"/>
    </row>
    <row r="30" spans="1:15" ht="39.75" hidden="1" customHeight="1" thickBot="1">
      <c r="A30" s="141"/>
      <c r="B30" s="142"/>
      <c r="C30" s="142"/>
      <c r="D30" s="143"/>
      <c r="E30" s="143"/>
      <c r="F30" s="143"/>
      <c r="G30" s="143"/>
      <c r="H30" s="144"/>
      <c r="I30" s="145"/>
      <c r="J30" s="146"/>
      <c r="K30" s="146"/>
      <c r="L30" s="147"/>
      <c r="M30" s="148"/>
      <c r="N30" s="148"/>
      <c r="O30" s="149"/>
    </row>
    <row r="31" spans="1:15" ht="39.75" hidden="1" customHeight="1">
      <c r="A31" s="150"/>
      <c r="B31" s="151"/>
      <c r="C31" s="151"/>
      <c r="D31" s="152"/>
      <c r="E31" s="152"/>
      <c r="F31" s="152"/>
      <c r="G31" s="152"/>
      <c r="H31" s="153"/>
      <c r="I31" s="154"/>
      <c r="J31" s="155"/>
      <c r="K31" s="155"/>
      <c r="L31" s="156"/>
      <c r="M31" s="156"/>
      <c r="N31" s="156"/>
      <c r="O31" s="157"/>
    </row>
    <row r="32" spans="1:15" ht="39.950000000000003" customHeight="1" thickBot="1">
      <c r="A32" s="158"/>
      <c r="B32" s="159"/>
      <c r="C32" s="159"/>
      <c r="D32" s="160" t="s">
        <v>55</v>
      </c>
      <c r="E32" s="161"/>
      <c r="F32" s="161"/>
      <c r="G32" s="162"/>
      <c r="H32" s="163"/>
      <c r="I32" s="164">
        <f>I18+I28+I31</f>
        <v>189.87</v>
      </c>
      <c r="J32" s="165">
        <f>J18+J28</f>
        <v>2122.85</v>
      </c>
      <c r="K32" s="165">
        <f>SUM(K18+K28)</f>
        <v>113.44</v>
      </c>
      <c r="L32" s="166">
        <f>L18+L28</f>
        <v>116.18</v>
      </c>
      <c r="M32" s="167"/>
      <c r="N32" s="168">
        <f>N18+N28</f>
        <v>261.88</v>
      </c>
      <c r="O32" s="169"/>
    </row>
    <row r="33" spans="1:17" ht="19.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1"/>
      <c r="L33" s="11"/>
      <c r="M33" s="11"/>
      <c r="N33" s="11"/>
      <c r="O33" s="11"/>
      <c r="P33" s="11"/>
      <c r="Q33" s="11"/>
    </row>
    <row r="34" spans="1:17" ht="33" customHeight="1">
      <c r="A34" s="171" t="s">
        <v>56</v>
      </c>
      <c r="B34" s="171"/>
      <c r="C34" s="172" t="s">
        <v>57</v>
      </c>
      <c r="D34" s="172"/>
      <c r="E34" s="172"/>
      <c r="F34" s="172"/>
      <c r="G34" s="172"/>
      <c r="H34" s="173" t="s">
        <v>58</v>
      </c>
      <c r="I34" s="173"/>
      <c r="J34" s="173"/>
      <c r="K34" s="172"/>
      <c r="L34" s="172"/>
      <c r="M34" s="172"/>
      <c r="N34" s="172"/>
      <c r="O34" s="11"/>
      <c r="P34" s="11"/>
      <c r="Q34" s="11"/>
    </row>
    <row r="35" spans="1:17" ht="18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1"/>
      <c r="P35" s="11"/>
      <c r="Q35" s="11"/>
    </row>
    <row r="36" spans="1:17" ht="22.5" customHeight="1">
      <c r="A36" s="171" t="s">
        <v>59</v>
      </c>
      <c r="B36" s="171"/>
      <c r="C36" s="173" t="s">
        <v>57</v>
      </c>
      <c r="D36" s="173"/>
      <c r="E36" s="173"/>
      <c r="F36" s="173"/>
      <c r="G36" s="170"/>
      <c r="H36" s="173" t="s">
        <v>60</v>
      </c>
      <c r="I36" s="173"/>
      <c r="J36" s="173"/>
      <c r="K36" s="11"/>
      <c r="L36" s="174"/>
      <c r="M36" s="11"/>
      <c r="N36" s="11"/>
      <c r="O36" s="11"/>
      <c r="P36" s="11"/>
      <c r="Q36" s="11"/>
    </row>
    <row r="37" spans="1:17" ht="18">
      <c r="A37" s="170"/>
      <c r="B37" s="170"/>
      <c r="C37" s="170"/>
      <c r="D37" s="170"/>
      <c r="E37" s="170"/>
      <c r="F37" s="175"/>
      <c r="G37" s="170"/>
      <c r="H37" s="170"/>
      <c r="I37" s="170"/>
      <c r="J37" s="170"/>
      <c r="K37" s="11"/>
      <c r="L37" s="174"/>
      <c r="M37" s="11"/>
      <c r="N37" s="11"/>
      <c r="O37" s="11"/>
      <c r="P37" s="11"/>
      <c r="Q37" s="11"/>
    </row>
    <row r="38" spans="1:17" ht="21.75" customHeight="1">
      <c r="A38" s="171" t="s">
        <v>61</v>
      </c>
      <c r="B38" s="171"/>
      <c r="C38" s="173" t="s">
        <v>57</v>
      </c>
      <c r="D38" s="173"/>
      <c r="E38" s="173"/>
      <c r="F38" s="173"/>
      <c r="G38" s="170"/>
      <c r="H38" s="173" t="s">
        <v>62</v>
      </c>
      <c r="I38" s="173"/>
      <c r="J38" s="173"/>
      <c r="K38" s="11"/>
      <c r="L38" s="174"/>
      <c r="M38" s="11"/>
      <c r="N38" s="11"/>
      <c r="O38" s="11"/>
      <c r="P38" s="11"/>
      <c r="Q38" s="11"/>
    </row>
    <row r="39" spans="1:17" ht="18">
      <c r="A39" s="170"/>
      <c r="B39" s="170"/>
      <c r="C39" s="170"/>
      <c r="D39" s="170"/>
      <c r="E39" s="170"/>
      <c r="F39" s="175"/>
      <c r="G39" s="170"/>
      <c r="H39" s="170"/>
      <c r="I39" s="170"/>
      <c r="J39" s="170"/>
      <c r="K39" s="11"/>
      <c r="L39" s="174"/>
      <c r="M39" s="11"/>
      <c r="N39" s="11"/>
      <c r="O39" s="11"/>
      <c r="P39" s="11"/>
      <c r="Q39" s="11"/>
    </row>
    <row r="40" spans="1:17" ht="30.75" customHeight="1">
      <c r="A40" s="170"/>
      <c r="B40" s="170"/>
      <c r="C40" s="170"/>
      <c r="D40" s="170"/>
      <c r="E40" s="173"/>
      <c r="F40" s="173"/>
      <c r="G40" s="173"/>
      <c r="H40" s="170"/>
      <c r="I40" s="170"/>
      <c r="J40" s="170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6:F26"/>
    <mergeCell ref="D27:G27"/>
    <mergeCell ref="L27:M27"/>
    <mergeCell ref="N27:O27"/>
    <mergeCell ref="D28:G28"/>
    <mergeCell ref="L28:M28"/>
    <mergeCell ref="N28:O28"/>
    <mergeCell ref="D23:G23"/>
    <mergeCell ref="N23:O23"/>
    <mergeCell ref="D24:G24"/>
    <mergeCell ref="L24:M24"/>
    <mergeCell ref="N24:O24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L18:M18"/>
    <mergeCell ref="N18:O18"/>
    <mergeCell ref="N12:O12"/>
    <mergeCell ref="D13:G13"/>
    <mergeCell ref="N13:O13"/>
    <mergeCell ref="D14:G14"/>
    <mergeCell ref="N14:O14"/>
    <mergeCell ref="D15:F15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7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140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47" t="s">
        <v>68</v>
      </c>
      <c r="E11" s="48"/>
      <c r="F11" s="48"/>
      <c r="G11" s="49"/>
      <c r="H11" s="40" t="s">
        <v>141</v>
      </c>
      <c r="I11" s="41">
        <v>12.05</v>
      </c>
      <c r="J11" s="183">
        <v>159.30000000000001</v>
      </c>
      <c r="K11" s="183">
        <v>12</v>
      </c>
      <c r="L11" s="184">
        <v>54</v>
      </c>
      <c r="M11" s="185">
        <v>9.8000000000000007</v>
      </c>
      <c r="N11" s="55">
        <v>71</v>
      </c>
      <c r="O11" s="56"/>
    </row>
    <row r="12" spans="1:58" ht="39.950000000000003" customHeight="1">
      <c r="A12" s="45"/>
      <c r="B12" s="37"/>
      <c r="C12" s="38"/>
      <c r="D12" s="47" t="s">
        <v>70</v>
      </c>
      <c r="E12" s="48"/>
      <c r="F12" s="48"/>
      <c r="G12" s="186"/>
      <c r="H12" s="40" t="s">
        <v>71</v>
      </c>
      <c r="I12" s="41">
        <v>14.85</v>
      </c>
      <c r="J12" s="41">
        <v>163</v>
      </c>
      <c r="K12" s="41">
        <v>6.67</v>
      </c>
      <c r="L12" s="43">
        <v>8.4700000000000006</v>
      </c>
      <c r="M12" s="205"/>
      <c r="N12" s="43">
        <v>14.98</v>
      </c>
      <c r="O12" s="44"/>
    </row>
    <row r="13" spans="1:58" ht="49.5" customHeight="1">
      <c r="A13" s="45"/>
      <c r="B13" s="46" t="s">
        <v>20</v>
      </c>
      <c r="C13" s="38" t="s">
        <v>142</v>
      </c>
      <c r="D13" s="47" t="s">
        <v>143</v>
      </c>
      <c r="E13" s="48"/>
      <c r="F13" s="48"/>
      <c r="G13" s="49"/>
      <c r="H13" s="40" t="s">
        <v>27</v>
      </c>
      <c r="I13" s="41">
        <v>12.95</v>
      </c>
      <c r="J13" s="50">
        <v>334</v>
      </c>
      <c r="K13" s="41">
        <v>2.8</v>
      </c>
      <c r="L13" s="55">
        <v>3.2</v>
      </c>
      <c r="M13" s="206"/>
      <c r="N13" s="43">
        <v>24.7</v>
      </c>
      <c r="O13" s="44"/>
    </row>
    <row r="14" spans="1:58" ht="39.950000000000003" customHeight="1">
      <c r="A14" s="45"/>
      <c r="B14" s="46" t="s">
        <v>24</v>
      </c>
      <c r="C14" s="53"/>
      <c r="D14" s="47"/>
      <c r="E14" s="48"/>
      <c r="F14" s="48"/>
      <c r="G14" s="49"/>
      <c r="H14" s="40"/>
      <c r="I14" s="41"/>
      <c r="J14" s="41"/>
      <c r="K14" s="41"/>
      <c r="L14" s="43"/>
      <c r="M14" s="205"/>
      <c r="N14" s="43"/>
      <c r="O14" s="44"/>
    </row>
    <row r="15" spans="1:58" ht="39.950000000000003" customHeight="1">
      <c r="A15" s="45"/>
      <c r="B15" s="57" t="s">
        <v>25</v>
      </c>
      <c r="C15" s="58">
        <v>642.96</v>
      </c>
      <c r="D15" s="59" t="s">
        <v>26</v>
      </c>
      <c r="E15" s="60"/>
      <c r="F15" s="60"/>
      <c r="G15" s="61"/>
      <c r="H15" s="62" t="s">
        <v>27</v>
      </c>
      <c r="I15" s="50">
        <v>10.77</v>
      </c>
      <c r="J15" s="64">
        <v>106.95</v>
      </c>
      <c r="K15" s="64">
        <v>2.84</v>
      </c>
      <c r="L15" s="65"/>
      <c r="M15" s="65">
        <v>2.2000000000000002</v>
      </c>
      <c r="N15" s="43">
        <v>19.350000000000001</v>
      </c>
      <c r="O15" s="44"/>
    </row>
    <row r="16" spans="1:58" ht="39.950000000000003" customHeight="1">
      <c r="A16" s="45"/>
      <c r="B16" s="68"/>
      <c r="C16" s="69"/>
      <c r="D16" s="70" t="s">
        <v>77</v>
      </c>
      <c r="E16" s="71"/>
      <c r="F16" s="71"/>
      <c r="G16" s="72"/>
      <c r="H16" s="73" t="s">
        <v>92</v>
      </c>
      <c r="I16" s="74">
        <v>5.79</v>
      </c>
      <c r="J16" s="63">
        <v>112</v>
      </c>
      <c r="K16" s="63">
        <v>2.2999999999999998</v>
      </c>
      <c r="L16" s="207">
        <v>0.92</v>
      </c>
      <c r="M16" s="208"/>
      <c r="N16" s="207">
        <v>24</v>
      </c>
      <c r="O16" s="209"/>
    </row>
    <row r="17" spans="1:15" ht="39.950000000000003" customHeight="1" thickBot="1">
      <c r="A17" s="45"/>
      <c r="B17" s="57" t="s">
        <v>65</v>
      </c>
      <c r="C17" s="76"/>
      <c r="D17" s="210"/>
      <c r="E17" s="211"/>
      <c r="F17" s="211"/>
      <c r="G17" s="212"/>
      <c r="H17" s="78"/>
      <c r="I17" s="79"/>
      <c r="J17" s="41"/>
      <c r="K17" s="41"/>
      <c r="L17" s="120"/>
      <c r="M17" s="120"/>
      <c r="N17" s="213"/>
      <c r="O17" s="214"/>
    </row>
    <row r="18" spans="1:15" ht="39.950000000000003" customHeight="1" thickBot="1">
      <c r="A18" s="82"/>
      <c r="B18" s="83"/>
      <c r="C18" s="84"/>
      <c r="D18" s="215" t="s">
        <v>156</v>
      </c>
      <c r="E18" s="216"/>
      <c r="F18" s="216"/>
      <c r="G18" s="217"/>
      <c r="H18" s="192" t="s">
        <v>29</v>
      </c>
      <c r="I18" s="87">
        <v>28.59</v>
      </c>
      <c r="J18" s="88">
        <v>112</v>
      </c>
      <c r="K18" s="88">
        <v>12.3</v>
      </c>
      <c r="L18" s="89"/>
      <c r="M18" s="89">
        <v>8.5</v>
      </c>
      <c r="N18" s="218">
        <v>15.9</v>
      </c>
      <c r="O18" s="219"/>
    </row>
    <row r="19" spans="1:15" ht="39.950000000000003" customHeight="1" thickBot="1">
      <c r="A19" s="92"/>
      <c r="B19" s="93"/>
      <c r="C19" s="93"/>
      <c r="D19" s="94" t="s">
        <v>32</v>
      </c>
      <c r="E19" s="94"/>
      <c r="F19" s="94"/>
      <c r="G19" s="94"/>
      <c r="H19" s="95"/>
      <c r="I19" s="96">
        <f>SUM(I11:I18)</f>
        <v>84.999999999999986</v>
      </c>
      <c r="J19" s="96">
        <f>SUM(J11:J18)</f>
        <v>987.25</v>
      </c>
      <c r="K19" s="96">
        <f>SUM(K10:K18)</f>
        <v>38.910000000000004</v>
      </c>
      <c r="L19" s="97">
        <f>SUM(L10:M18)</f>
        <v>87.09</v>
      </c>
      <c r="M19" s="97"/>
      <c r="N19" s="97">
        <f>SUM(N10:O18)</f>
        <v>169.93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33</v>
      </c>
      <c r="B21" s="193" t="s">
        <v>66</v>
      </c>
      <c r="C21" s="103" t="s">
        <v>145</v>
      </c>
      <c r="D21" s="104" t="s">
        <v>146</v>
      </c>
      <c r="E21" s="105"/>
      <c r="F21" s="105"/>
      <c r="G21" s="106"/>
      <c r="H21" s="107" t="s">
        <v>54</v>
      </c>
      <c r="I21" s="108">
        <v>5.49</v>
      </c>
      <c r="J21" s="109">
        <v>111</v>
      </c>
      <c r="K21" s="109">
        <v>2</v>
      </c>
      <c r="L21" s="110"/>
      <c r="M21" s="110">
        <v>7.5</v>
      </c>
      <c r="N21" s="111">
        <v>9.3000000000000007</v>
      </c>
      <c r="O21" s="112"/>
    </row>
    <row r="22" spans="1:15" ht="58.5" customHeight="1">
      <c r="A22" s="45"/>
      <c r="B22" s="46" t="s">
        <v>35</v>
      </c>
      <c r="C22" s="53" t="s">
        <v>147</v>
      </c>
      <c r="D22" s="39" t="s">
        <v>148</v>
      </c>
      <c r="E22" s="39"/>
      <c r="F22" s="39"/>
      <c r="G22" s="39"/>
      <c r="H22" s="40" t="s">
        <v>111</v>
      </c>
      <c r="I22" s="50">
        <v>18.93</v>
      </c>
      <c r="J22" s="41">
        <v>135</v>
      </c>
      <c r="K22" s="41">
        <v>4.5</v>
      </c>
      <c r="L22" s="42">
        <v>7.9</v>
      </c>
      <c r="M22" s="42"/>
      <c r="N22" s="42">
        <v>12.3</v>
      </c>
      <c r="O22" s="52"/>
    </row>
    <row r="23" spans="1:15" ht="39.950000000000003" customHeight="1">
      <c r="A23" s="45"/>
      <c r="B23" s="46" t="s">
        <v>39</v>
      </c>
      <c r="C23" s="53" t="s">
        <v>149</v>
      </c>
      <c r="D23" s="39" t="s">
        <v>150</v>
      </c>
      <c r="E23" s="39"/>
      <c r="F23" s="39"/>
      <c r="G23" s="39"/>
      <c r="H23" s="40" t="s">
        <v>54</v>
      </c>
      <c r="I23" s="50">
        <v>43.71</v>
      </c>
      <c r="J23" s="41">
        <v>131.30000000000001</v>
      </c>
      <c r="K23" s="41">
        <v>9.1</v>
      </c>
      <c r="L23" s="42">
        <v>6.2</v>
      </c>
      <c r="M23" s="42"/>
      <c r="N23" s="42">
        <v>9.6</v>
      </c>
      <c r="O23" s="52"/>
    </row>
    <row r="24" spans="1:15" ht="39.950000000000003" customHeight="1">
      <c r="A24" s="45"/>
      <c r="B24" s="46" t="s">
        <v>24</v>
      </c>
      <c r="C24" s="53" t="s">
        <v>151</v>
      </c>
      <c r="D24" s="47" t="s">
        <v>152</v>
      </c>
      <c r="E24" s="48"/>
      <c r="F24" s="48"/>
      <c r="G24" s="49"/>
      <c r="H24" s="40" t="s">
        <v>45</v>
      </c>
      <c r="I24" s="41">
        <v>14.73</v>
      </c>
      <c r="J24" s="63">
        <v>398.3</v>
      </c>
      <c r="K24" s="41">
        <v>4.13</v>
      </c>
      <c r="L24" s="114"/>
      <c r="M24" s="114">
        <v>8.3000000000000007</v>
      </c>
      <c r="N24" s="43">
        <v>21.8</v>
      </c>
      <c r="O24" s="44"/>
    </row>
    <row r="25" spans="1:15" ht="39.950000000000003" customHeight="1">
      <c r="A25" s="45"/>
      <c r="B25" s="115" t="s">
        <v>25</v>
      </c>
      <c r="C25" s="53" t="s">
        <v>153</v>
      </c>
      <c r="D25" s="47" t="s">
        <v>154</v>
      </c>
      <c r="E25" s="48"/>
      <c r="F25" s="48"/>
      <c r="G25" s="49"/>
      <c r="H25" s="40" t="s">
        <v>27</v>
      </c>
      <c r="I25" s="50">
        <v>13.23</v>
      </c>
      <c r="J25" s="41">
        <v>126</v>
      </c>
      <c r="K25" s="41">
        <v>1.2</v>
      </c>
      <c r="L25" s="42">
        <v>0</v>
      </c>
      <c r="M25" s="42"/>
      <c r="N25" s="42">
        <v>31.6</v>
      </c>
      <c r="O25" s="52"/>
    </row>
    <row r="26" spans="1:15" ht="39.950000000000003" customHeight="1">
      <c r="A26" s="45"/>
      <c r="B26" s="115"/>
      <c r="C26" s="53"/>
      <c r="D26" s="116"/>
      <c r="E26" s="117"/>
      <c r="F26" s="118"/>
      <c r="G26" s="119"/>
      <c r="H26" s="40"/>
      <c r="I26" s="50"/>
      <c r="J26" s="41"/>
      <c r="K26" s="41"/>
      <c r="L26" s="120"/>
      <c r="M26" s="120"/>
      <c r="N26" s="120"/>
      <c r="O26" s="121"/>
    </row>
    <row r="27" spans="1:15" ht="39.950000000000003" customHeight="1">
      <c r="A27" s="45"/>
      <c r="B27" s="115" t="s">
        <v>48</v>
      </c>
      <c r="C27" s="53"/>
      <c r="D27" s="122" t="s">
        <v>155</v>
      </c>
      <c r="E27" s="123"/>
      <c r="F27" s="124"/>
      <c r="G27" s="119"/>
      <c r="H27" s="40" t="s">
        <v>78</v>
      </c>
      <c r="I27" s="50">
        <v>3.91</v>
      </c>
      <c r="J27" s="41">
        <v>111</v>
      </c>
      <c r="K27" s="41">
        <v>12</v>
      </c>
      <c r="L27" s="120"/>
      <c r="M27" s="120">
        <v>9.8000000000000007</v>
      </c>
      <c r="N27" s="120">
        <v>12.3</v>
      </c>
      <c r="O27" s="121"/>
    </row>
    <row r="28" spans="1:15" ht="39.950000000000003" customHeight="1" thickBot="1">
      <c r="A28" s="82"/>
      <c r="B28" s="194" t="s">
        <v>51</v>
      </c>
      <c r="C28" s="187"/>
      <c r="D28" s="188"/>
      <c r="E28" s="188"/>
      <c r="F28" s="188"/>
      <c r="G28" s="188"/>
      <c r="H28" s="189"/>
      <c r="I28" s="190"/>
      <c r="J28" s="88"/>
      <c r="K28" s="88"/>
      <c r="L28" s="89"/>
      <c r="M28" s="89"/>
      <c r="N28" s="90"/>
      <c r="O28" s="91"/>
    </row>
    <row r="29" spans="1:15" ht="37.5" customHeight="1" thickBot="1">
      <c r="A29" s="130"/>
      <c r="B29" s="131"/>
      <c r="C29" s="131"/>
      <c r="D29" s="195" t="s">
        <v>32</v>
      </c>
      <c r="E29" s="196"/>
      <c r="F29" s="196"/>
      <c r="G29" s="197"/>
      <c r="H29" s="133"/>
      <c r="I29" s="134">
        <f>SUM(I21:I28)</f>
        <v>100</v>
      </c>
      <c r="J29" s="134">
        <f>SUM(J21:J28)</f>
        <v>1012.6</v>
      </c>
      <c r="K29" s="134">
        <f>SUM(K21:K28)</f>
        <v>32.93</v>
      </c>
      <c r="L29" s="180">
        <f>SUM(L21:M28)</f>
        <v>39.700000000000003</v>
      </c>
      <c r="M29" s="181"/>
      <c r="N29" s="180">
        <f>SUM(N21:O28)</f>
        <v>96.899999999999991</v>
      </c>
      <c r="O29" s="182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55</v>
      </c>
      <c r="E33" s="161"/>
      <c r="F33" s="161"/>
      <c r="G33" s="162"/>
      <c r="H33" s="163"/>
      <c r="I33" s="164">
        <f>I19+I29+I32</f>
        <v>185</v>
      </c>
      <c r="J33" s="165">
        <f>J19+J29</f>
        <v>1999.85</v>
      </c>
      <c r="K33" s="165">
        <f>SUM(K19+K29)</f>
        <v>71.84</v>
      </c>
      <c r="L33" s="166">
        <f>L19+L29</f>
        <v>126.79</v>
      </c>
      <c r="M33" s="167"/>
      <c r="N33" s="168">
        <f>N19+N29</f>
        <v>266.83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56</v>
      </c>
      <c r="B35" s="171"/>
      <c r="C35" s="172" t="s">
        <v>57</v>
      </c>
      <c r="D35" s="172"/>
      <c r="E35" s="172"/>
      <c r="F35" s="172"/>
      <c r="G35" s="172"/>
      <c r="H35" s="173" t="s">
        <v>58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59</v>
      </c>
      <c r="B37" s="171"/>
      <c r="C37" s="173" t="s">
        <v>57</v>
      </c>
      <c r="D37" s="173"/>
      <c r="E37" s="173"/>
      <c r="F37" s="173"/>
      <c r="G37" s="170"/>
      <c r="H37" s="173" t="s">
        <v>60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61</v>
      </c>
      <c r="B39" s="171"/>
      <c r="C39" s="173" t="s">
        <v>57</v>
      </c>
      <c r="D39" s="173"/>
      <c r="E39" s="173"/>
      <c r="F39" s="173"/>
      <c r="G39" s="170"/>
      <c r="H39" s="173" t="s">
        <v>62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L16:M16"/>
    <mergeCell ref="N16:O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6"/>
  <sheetViews>
    <sheetView topLeftCell="A15" zoomScale="75" zoomScaleNormal="75" zoomScaleSheetLayoutView="75" workbookViewId="0">
      <selection activeCell="D24" sqref="D24:G2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 t="s">
        <v>17</v>
      </c>
      <c r="D11" s="39" t="s">
        <v>18</v>
      </c>
      <c r="E11" s="39"/>
      <c r="F11" s="39"/>
      <c r="G11" s="39"/>
      <c r="H11" s="40" t="s">
        <v>19</v>
      </c>
      <c r="I11" s="41">
        <v>26.05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49.5" customHeight="1">
      <c r="A12" s="45"/>
      <c r="B12" s="46" t="s">
        <v>20</v>
      </c>
      <c r="C12" s="38" t="s">
        <v>21</v>
      </c>
      <c r="D12" s="47" t="s">
        <v>22</v>
      </c>
      <c r="E12" s="48"/>
      <c r="F12" s="48"/>
      <c r="G12" s="49"/>
      <c r="H12" s="40" t="s">
        <v>64</v>
      </c>
      <c r="I12" s="41">
        <v>20.43</v>
      </c>
      <c r="J12" s="50">
        <v>473.2</v>
      </c>
      <c r="K12" s="41">
        <v>11.4</v>
      </c>
      <c r="L12" s="51">
        <v>19.8</v>
      </c>
      <c r="M12" s="51"/>
      <c r="N12" s="42">
        <v>64.599999999999994</v>
      </c>
      <c r="O12" s="52"/>
    </row>
    <row r="13" spans="1:58" ht="39.950000000000003" customHeight="1">
      <c r="A13" s="45"/>
      <c r="B13" s="46" t="s">
        <v>24</v>
      </c>
      <c r="C13" s="53"/>
      <c r="D13" s="39"/>
      <c r="E13" s="39"/>
      <c r="F13" s="39"/>
      <c r="G13" s="39"/>
      <c r="H13" s="40"/>
      <c r="I13" s="41"/>
      <c r="J13" s="50"/>
      <c r="K13" s="50"/>
      <c r="L13" s="54"/>
      <c r="M13" s="54"/>
      <c r="N13" s="55"/>
      <c r="O13" s="56"/>
    </row>
    <row r="14" spans="1:58" ht="39.950000000000003" customHeight="1">
      <c r="A14" s="45"/>
      <c r="B14" s="57" t="s">
        <v>25</v>
      </c>
      <c r="C14" s="58">
        <v>642.96</v>
      </c>
      <c r="D14" s="59" t="s">
        <v>26</v>
      </c>
      <c r="E14" s="60"/>
      <c r="F14" s="60"/>
      <c r="G14" s="61"/>
      <c r="H14" s="62" t="s">
        <v>27</v>
      </c>
      <c r="I14" s="63">
        <v>10.77</v>
      </c>
      <c r="J14" s="64">
        <v>106.95</v>
      </c>
      <c r="K14" s="64">
        <v>2.84</v>
      </c>
      <c r="L14" s="65"/>
      <c r="M14" s="65">
        <v>2.2000000000000002</v>
      </c>
      <c r="N14" s="66">
        <v>19.350000000000001</v>
      </c>
      <c r="O14" s="67"/>
    </row>
    <row r="15" spans="1:58" ht="39.950000000000003" customHeight="1">
      <c r="A15" s="45"/>
      <c r="B15" s="68"/>
      <c r="C15" s="69"/>
      <c r="D15" s="70" t="s">
        <v>28</v>
      </c>
      <c r="E15" s="71"/>
      <c r="F15" s="71"/>
      <c r="G15" s="72"/>
      <c r="H15" s="73" t="s">
        <v>29</v>
      </c>
      <c r="I15" s="74">
        <v>27.75</v>
      </c>
      <c r="J15" s="64">
        <v>112</v>
      </c>
      <c r="K15" s="64">
        <v>12</v>
      </c>
      <c r="L15" s="65"/>
      <c r="M15" s="65">
        <v>23</v>
      </c>
      <c r="N15" s="65">
        <v>4.5</v>
      </c>
      <c r="O15" s="75"/>
    </row>
    <row r="16" spans="1:58" ht="39.950000000000003" customHeight="1">
      <c r="A16" s="45"/>
      <c r="B16" s="57" t="s">
        <v>65</v>
      </c>
      <c r="C16" s="76"/>
      <c r="D16" s="176"/>
      <c r="E16" s="176"/>
      <c r="F16" s="176"/>
      <c r="G16" s="176"/>
      <c r="H16" s="78"/>
      <c r="I16" s="79"/>
      <c r="J16" s="63"/>
      <c r="K16" s="63"/>
      <c r="L16" s="80"/>
      <c r="M16" s="80"/>
      <c r="N16" s="80"/>
      <c r="O16" s="81"/>
    </row>
    <row r="17" spans="1:15" ht="39.950000000000003" customHeight="1" thickBot="1">
      <c r="A17" s="82"/>
      <c r="B17" s="83" t="s">
        <v>30</v>
      </c>
      <c r="C17" s="84"/>
      <c r="D17" s="85"/>
      <c r="E17" s="85"/>
      <c r="F17" s="85"/>
      <c r="G17" s="85"/>
      <c r="H17" s="86"/>
      <c r="I17" s="87"/>
      <c r="J17" s="88"/>
      <c r="K17" s="88"/>
      <c r="L17" s="89"/>
      <c r="M17" s="89"/>
      <c r="N17" s="90"/>
      <c r="O17" s="91"/>
    </row>
    <row r="18" spans="1:15" ht="39.950000000000003" customHeight="1" thickBot="1">
      <c r="A18" s="92"/>
      <c r="B18" s="93"/>
      <c r="C18" s="93"/>
      <c r="D18" s="94" t="s">
        <v>32</v>
      </c>
      <c r="E18" s="94"/>
      <c r="F18" s="94"/>
      <c r="G18" s="94"/>
      <c r="H18" s="95"/>
      <c r="I18" s="96">
        <f>SUM(I11:I17)</f>
        <v>85</v>
      </c>
      <c r="J18" s="96">
        <f>SUM(J11:J17)</f>
        <v>952.25</v>
      </c>
      <c r="K18" s="96">
        <f>SUM(K10:K17)</f>
        <v>34.340000000000003</v>
      </c>
      <c r="L18" s="97">
        <f>SUM(L10:M17)</f>
        <v>80.8</v>
      </c>
      <c r="M18" s="97"/>
      <c r="N18" s="97">
        <f>SUM(N10:O17)</f>
        <v>97.549999999999983</v>
      </c>
      <c r="O18" s="98"/>
    </row>
    <row r="19" spans="1:15" ht="29.25" hidden="1" customHeight="1" thickBo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</row>
    <row r="20" spans="1:15" ht="39.950000000000003" customHeight="1">
      <c r="A20" s="36" t="s">
        <v>33</v>
      </c>
      <c r="B20" s="102" t="s">
        <v>66</v>
      </c>
      <c r="C20" s="103"/>
      <c r="D20" s="104"/>
      <c r="E20" s="105"/>
      <c r="F20" s="105"/>
      <c r="G20" s="106"/>
      <c r="H20" s="107"/>
      <c r="I20" s="108"/>
      <c r="J20" s="109"/>
      <c r="K20" s="109"/>
      <c r="L20" s="110"/>
      <c r="M20" s="110"/>
      <c r="N20" s="111"/>
      <c r="O20" s="112"/>
    </row>
    <row r="21" spans="1:15" ht="58.5" customHeight="1">
      <c r="A21" s="45"/>
      <c r="B21" s="113" t="s">
        <v>35</v>
      </c>
      <c r="C21" s="53" t="s">
        <v>36</v>
      </c>
      <c r="D21" s="39" t="s">
        <v>37</v>
      </c>
      <c r="E21" s="39"/>
      <c r="F21" s="39"/>
      <c r="G21" s="39"/>
      <c r="H21" s="40" t="s">
        <v>38</v>
      </c>
      <c r="I21" s="50">
        <v>20.39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2"/>
    </row>
    <row r="22" spans="1:15" ht="39.950000000000003" customHeight="1">
      <c r="A22" s="45"/>
      <c r="B22" s="46" t="s">
        <v>39</v>
      </c>
      <c r="C22" s="53" t="s">
        <v>40</v>
      </c>
      <c r="D22" s="39" t="s">
        <v>41</v>
      </c>
      <c r="E22" s="39"/>
      <c r="F22" s="39"/>
      <c r="G22" s="39"/>
      <c r="H22" s="40" t="s">
        <v>42</v>
      </c>
      <c r="I22" s="50">
        <v>50.99</v>
      </c>
      <c r="J22" s="41">
        <v>261</v>
      </c>
      <c r="K22" s="41">
        <v>15.9</v>
      </c>
      <c r="L22" s="42">
        <v>14.4</v>
      </c>
      <c r="M22" s="42"/>
      <c r="N22" s="42">
        <v>16</v>
      </c>
      <c r="O22" s="52"/>
    </row>
    <row r="23" spans="1:15" ht="39.950000000000003" customHeight="1">
      <c r="A23" s="45"/>
      <c r="B23" s="46" t="s">
        <v>24</v>
      </c>
      <c r="C23" s="53" t="s">
        <v>43</v>
      </c>
      <c r="D23" s="77" t="s">
        <v>44</v>
      </c>
      <c r="E23" s="77"/>
      <c r="F23" s="77"/>
      <c r="G23" s="77"/>
      <c r="H23" s="40" t="s">
        <v>45</v>
      </c>
      <c r="I23" s="41">
        <v>9.09</v>
      </c>
      <c r="J23" s="63">
        <v>212</v>
      </c>
      <c r="K23" s="41">
        <v>6.3</v>
      </c>
      <c r="L23" s="114"/>
      <c r="M23" s="114">
        <v>5.4</v>
      </c>
      <c r="N23" s="42">
        <v>33.799999999999997</v>
      </c>
      <c r="O23" s="52"/>
    </row>
    <row r="24" spans="1:15" ht="39.950000000000003" customHeight="1">
      <c r="A24" s="45"/>
      <c r="B24" s="115" t="s">
        <v>25</v>
      </c>
      <c r="C24" s="53" t="s">
        <v>46</v>
      </c>
      <c r="D24" s="77" t="s">
        <v>47</v>
      </c>
      <c r="E24" s="77"/>
      <c r="F24" s="77"/>
      <c r="G24" s="77"/>
      <c r="H24" s="40" t="s">
        <v>27</v>
      </c>
      <c r="I24" s="50">
        <v>6.83</v>
      </c>
      <c r="J24" s="41">
        <v>57</v>
      </c>
      <c r="K24" s="41">
        <v>0.2</v>
      </c>
      <c r="L24" s="42">
        <v>0</v>
      </c>
      <c r="M24" s="42"/>
      <c r="N24" s="42">
        <v>12</v>
      </c>
      <c r="O24" s="52"/>
    </row>
    <row r="25" spans="1:15" ht="39.950000000000003" customHeight="1">
      <c r="A25" s="45"/>
      <c r="B25" s="115"/>
      <c r="C25" s="53"/>
      <c r="D25" s="116"/>
      <c r="E25" s="117"/>
      <c r="F25" s="118"/>
      <c r="G25" s="119"/>
      <c r="H25" s="40"/>
      <c r="I25" s="50"/>
      <c r="J25" s="41"/>
      <c r="K25" s="41"/>
      <c r="L25" s="120"/>
      <c r="M25" s="120"/>
      <c r="N25" s="120"/>
      <c r="O25" s="121"/>
    </row>
    <row r="26" spans="1:15" ht="39.950000000000003" customHeight="1">
      <c r="A26" s="45"/>
      <c r="B26" s="115" t="s">
        <v>48</v>
      </c>
      <c r="C26" s="53"/>
      <c r="D26" s="122" t="s">
        <v>49</v>
      </c>
      <c r="E26" s="123"/>
      <c r="F26" s="124"/>
      <c r="G26" s="119"/>
      <c r="H26" s="40" t="s">
        <v>50</v>
      </c>
      <c r="I26" s="50">
        <v>3.73</v>
      </c>
      <c r="J26" s="41">
        <v>114</v>
      </c>
      <c r="K26" s="41">
        <v>3.8</v>
      </c>
      <c r="L26" s="120"/>
      <c r="M26" s="120">
        <v>0.6</v>
      </c>
      <c r="N26" s="120">
        <v>24</v>
      </c>
      <c r="O26" s="121"/>
    </row>
    <row r="27" spans="1:15" ht="39.950000000000003" customHeight="1">
      <c r="A27" s="125"/>
      <c r="B27" s="126" t="s">
        <v>51</v>
      </c>
      <c r="C27" s="127" t="s">
        <v>52</v>
      </c>
      <c r="D27" s="128" t="s">
        <v>53</v>
      </c>
      <c r="E27" s="128"/>
      <c r="F27" s="128"/>
      <c r="G27" s="128"/>
      <c r="H27" s="129" t="s">
        <v>54</v>
      </c>
      <c r="I27" s="50">
        <v>8.9700000000000006</v>
      </c>
      <c r="J27" s="41">
        <v>367.5</v>
      </c>
      <c r="K27" s="41">
        <v>8.3000000000000007</v>
      </c>
      <c r="L27" s="42">
        <v>7.7</v>
      </c>
      <c r="M27" s="42"/>
      <c r="N27" s="42">
        <v>66.400000000000006</v>
      </c>
      <c r="O27" s="52"/>
    </row>
    <row r="28" spans="1:15" ht="37.5" customHeight="1" thickBot="1">
      <c r="A28" s="130"/>
      <c r="B28" s="131"/>
      <c r="C28" s="131"/>
      <c r="D28" s="177" t="s">
        <v>32</v>
      </c>
      <c r="E28" s="178"/>
      <c r="F28" s="178"/>
      <c r="G28" s="179"/>
      <c r="H28" s="133"/>
      <c r="I28" s="134">
        <f>SUM(I20:I27)</f>
        <v>100</v>
      </c>
      <c r="J28" s="134">
        <f>SUM(J20:J27)</f>
        <v>1160.5999999999999</v>
      </c>
      <c r="K28" s="134">
        <f>SUM(K20:K27)</f>
        <v>42</v>
      </c>
      <c r="L28" s="180">
        <f>SUM(L20:M27)</f>
        <v>36.400000000000006</v>
      </c>
      <c r="M28" s="181"/>
      <c r="N28" s="180">
        <f>SUM(N20:O27)</f>
        <v>162.69999999999999</v>
      </c>
      <c r="O28" s="182"/>
    </row>
    <row r="29" spans="1:15" ht="39.75" hidden="1" customHeight="1" thickBot="1">
      <c r="A29" s="137"/>
      <c r="B29" s="138"/>
      <c r="C29" s="138"/>
      <c r="D29" s="138"/>
      <c r="E29" s="138"/>
      <c r="F29" s="138"/>
      <c r="G29" s="138"/>
      <c r="H29" s="139"/>
      <c r="I29" s="139"/>
      <c r="J29" s="139"/>
      <c r="K29" s="139"/>
      <c r="L29" s="139"/>
      <c r="M29" s="139"/>
      <c r="N29" s="138"/>
      <c r="O29" s="140"/>
    </row>
    <row r="30" spans="1:15" ht="39.75" hidden="1" customHeight="1" thickBot="1">
      <c r="A30" s="141"/>
      <c r="B30" s="142"/>
      <c r="C30" s="142"/>
      <c r="D30" s="143"/>
      <c r="E30" s="143"/>
      <c r="F30" s="143"/>
      <c r="G30" s="143"/>
      <c r="H30" s="144"/>
      <c r="I30" s="145"/>
      <c r="J30" s="146"/>
      <c r="K30" s="146"/>
      <c r="L30" s="147"/>
      <c r="M30" s="148"/>
      <c r="N30" s="148"/>
      <c r="O30" s="149"/>
    </row>
    <row r="31" spans="1:15" ht="39.75" hidden="1" customHeight="1">
      <c r="A31" s="150"/>
      <c r="B31" s="151"/>
      <c r="C31" s="151"/>
      <c r="D31" s="152"/>
      <c r="E31" s="152"/>
      <c r="F31" s="152"/>
      <c r="G31" s="152"/>
      <c r="H31" s="153"/>
      <c r="I31" s="154"/>
      <c r="J31" s="155"/>
      <c r="K31" s="155"/>
      <c r="L31" s="156"/>
      <c r="M31" s="156"/>
      <c r="N31" s="156"/>
      <c r="O31" s="157"/>
    </row>
    <row r="32" spans="1:15" ht="39.950000000000003" customHeight="1" thickBot="1">
      <c r="A32" s="158"/>
      <c r="B32" s="159"/>
      <c r="C32" s="159"/>
      <c r="D32" s="160" t="s">
        <v>55</v>
      </c>
      <c r="E32" s="161"/>
      <c r="F32" s="161"/>
      <c r="G32" s="162"/>
      <c r="H32" s="163"/>
      <c r="I32" s="164">
        <f>I18+I28+I31</f>
        <v>185</v>
      </c>
      <c r="J32" s="165">
        <f>J18+J28</f>
        <v>2112.85</v>
      </c>
      <c r="K32" s="165">
        <f>SUM(K18+K28)</f>
        <v>76.34</v>
      </c>
      <c r="L32" s="166">
        <f>L18+L28</f>
        <v>117.2</v>
      </c>
      <c r="M32" s="167"/>
      <c r="N32" s="168">
        <f>N18+N28</f>
        <v>260.25</v>
      </c>
      <c r="O32" s="169"/>
    </row>
    <row r="33" spans="1:17" ht="19.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1"/>
      <c r="L33" s="11"/>
      <c r="M33" s="11"/>
      <c r="N33" s="11"/>
      <c r="O33" s="11"/>
      <c r="P33" s="11"/>
      <c r="Q33" s="11"/>
    </row>
    <row r="34" spans="1:17" ht="33" customHeight="1">
      <c r="A34" s="171" t="s">
        <v>56</v>
      </c>
      <c r="B34" s="171"/>
      <c r="C34" s="172" t="s">
        <v>57</v>
      </c>
      <c r="D34" s="172"/>
      <c r="E34" s="172"/>
      <c r="F34" s="172"/>
      <c r="G34" s="172"/>
      <c r="H34" s="173" t="s">
        <v>58</v>
      </c>
      <c r="I34" s="173"/>
      <c r="J34" s="173"/>
      <c r="K34" s="172"/>
      <c r="L34" s="172"/>
      <c r="M34" s="172"/>
      <c r="N34" s="172"/>
      <c r="O34" s="11"/>
      <c r="P34" s="11"/>
      <c r="Q34" s="11"/>
    </row>
    <row r="35" spans="1:17" ht="18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1"/>
      <c r="P35" s="11"/>
      <c r="Q35" s="11"/>
    </row>
    <row r="36" spans="1:17" ht="22.5" customHeight="1">
      <c r="A36" s="171" t="s">
        <v>59</v>
      </c>
      <c r="B36" s="171"/>
      <c r="C36" s="173" t="s">
        <v>57</v>
      </c>
      <c r="D36" s="173"/>
      <c r="E36" s="173"/>
      <c r="F36" s="173"/>
      <c r="G36" s="170"/>
      <c r="H36" s="173" t="s">
        <v>60</v>
      </c>
      <c r="I36" s="173"/>
      <c r="J36" s="173"/>
      <c r="K36" s="11"/>
      <c r="L36" s="174"/>
      <c r="M36" s="11"/>
      <c r="N36" s="11"/>
      <c r="O36" s="11"/>
      <c r="P36" s="11"/>
      <c r="Q36" s="11"/>
    </row>
    <row r="37" spans="1:17" ht="18">
      <c r="A37" s="170"/>
      <c r="B37" s="170"/>
      <c r="C37" s="170"/>
      <c r="D37" s="170"/>
      <c r="E37" s="170"/>
      <c r="F37" s="175"/>
      <c r="G37" s="170"/>
      <c r="H37" s="170"/>
      <c r="I37" s="170"/>
      <c r="J37" s="170"/>
      <c r="K37" s="11"/>
      <c r="L37" s="174"/>
      <c r="M37" s="11"/>
      <c r="N37" s="11"/>
      <c r="O37" s="11"/>
      <c r="P37" s="11"/>
      <c r="Q37" s="11"/>
    </row>
    <row r="38" spans="1:17" ht="21.75" customHeight="1">
      <c r="A38" s="171" t="s">
        <v>61</v>
      </c>
      <c r="B38" s="171"/>
      <c r="C38" s="173" t="s">
        <v>57</v>
      </c>
      <c r="D38" s="173"/>
      <c r="E38" s="173"/>
      <c r="F38" s="173"/>
      <c r="G38" s="170"/>
      <c r="H38" s="173" t="s">
        <v>62</v>
      </c>
      <c r="I38" s="173"/>
      <c r="J38" s="173"/>
      <c r="K38" s="11"/>
      <c r="L38" s="174"/>
      <c r="M38" s="11"/>
      <c r="N38" s="11"/>
      <c r="O38" s="11"/>
      <c r="P38" s="11"/>
      <c r="Q38" s="11"/>
    </row>
    <row r="39" spans="1:17" ht="18">
      <c r="A39" s="170"/>
      <c r="B39" s="170"/>
      <c r="C39" s="170"/>
      <c r="D39" s="170"/>
      <c r="E39" s="170"/>
      <c r="F39" s="175"/>
      <c r="G39" s="170"/>
      <c r="H39" s="170"/>
      <c r="I39" s="170"/>
      <c r="J39" s="170"/>
      <c r="K39" s="11"/>
      <c r="L39" s="174"/>
      <c r="M39" s="11"/>
      <c r="N39" s="11"/>
      <c r="O39" s="11"/>
      <c r="P39" s="11"/>
      <c r="Q39" s="11"/>
    </row>
    <row r="40" spans="1:17" ht="30.75" customHeight="1">
      <c r="A40" s="170"/>
      <c r="B40" s="170"/>
      <c r="C40" s="170"/>
      <c r="D40" s="170"/>
      <c r="E40" s="173"/>
      <c r="F40" s="173"/>
      <c r="G40" s="173"/>
      <c r="H40" s="170"/>
      <c r="I40" s="170"/>
      <c r="J40" s="170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6:F26"/>
    <mergeCell ref="D27:G27"/>
    <mergeCell ref="L27:M27"/>
    <mergeCell ref="N27:O27"/>
    <mergeCell ref="D28:G28"/>
    <mergeCell ref="L28:M28"/>
    <mergeCell ref="N28:O28"/>
    <mergeCell ref="D23:G23"/>
    <mergeCell ref="N23:O23"/>
    <mergeCell ref="D24:G24"/>
    <mergeCell ref="L24:M24"/>
    <mergeCell ref="N24:O24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L18:M18"/>
    <mergeCell ref="N18:O18"/>
    <mergeCell ref="N12:O12"/>
    <mergeCell ref="D13:G13"/>
    <mergeCell ref="N13:O13"/>
    <mergeCell ref="D14:G14"/>
    <mergeCell ref="N14:O14"/>
    <mergeCell ref="D15:F15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9" zoomScale="75" zoomScaleNormal="75" zoomScaleSheetLayoutView="75" workbookViewId="0">
      <selection activeCell="D18" sqref="D18:G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68</v>
      </c>
      <c r="E11" s="39"/>
      <c r="F11" s="39"/>
      <c r="G11" s="39"/>
      <c r="H11" s="40" t="s">
        <v>69</v>
      </c>
      <c r="I11" s="41">
        <v>7.1</v>
      </c>
      <c r="J11" s="183">
        <v>159.30000000000001</v>
      </c>
      <c r="K11" s="183">
        <v>12</v>
      </c>
      <c r="L11" s="184">
        <v>54</v>
      </c>
      <c r="M11" s="185">
        <v>51</v>
      </c>
      <c r="N11" s="55">
        <v>71</v>
      </c>
      <c r="O11" s="56"/>
    </row>
    <row r="12" spans="1:58" ht="39.950000000000003" customHeight="1">
      <c r="A12" s="45"/>
      <c r="B12" s="37"/>
      <c r="C12" s="38"/>
      <c r="D12" s="47" t="s">
        <v>70</v>
      </c>
      <c r="E12" s="48"/>
      <c r="F12" s="48"/>
      <c r="G12" s="186"/>
      <c r="H12" s="40" t="s">
        <v>71</v>
      </c>
      <c r="I12" s="41">
        <v>13.25</v>
      </c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52"/>
    </row>
    <row r="13" spans="1:58" ht="49.5" customHeight="1">
      <c r="A13" s="45"/>
      <c r="B13" s="46" t="s">
        <v>20</v>
      </c>
      <c r="C13" s="38" t="s">
        <v>72</v>
      </c>
      <c r="D13" s="47" t="s">
        <v>73</v>
      </c>
      <c r="E13" s="48"/>
      <c r="F13" s="48"/>
      <c r="G13" s="49"/>
      <c r="H13" s="40" t="s">
        <v>27</v>
      </c>
      <c r="I13" s="41">
        <v>25.11</v>
      </c>
      <c r="J13" s="50">
        <v>349.2</v>
      </c>
      <c r="K13" s="41">
        <v>14.2</v>
      </c>
      <c r="L13" s="51">
        <v>31.05</v>
      </c>
      <c r="M13" s="51"/>
      <c r="N13" s="42">
        <v>2.5</v>
      </c>
      <c r="O13" s="52"/>
    </row>
    <row r="14" spans="1:58" ht="39.950000000000003" customHeight="1">
      <c r="A14" s="45"/>
      <c r="B14" s="46" t="s">
        <v>24</v>
      </c>
      <c r="C14" s="53"/>
      <c r="D14" s="39" t="s">
        <v>74</v>
      </c>
      <c r="E14" s="39"/>
      <c r="F14" s="39"/>
      <c r="G14" s="39"/>
      <c r="H14" s="40" t="s">
        <v>75</v>
      </c>
      <c r="I14" s="41">
        <v>11.24</v>
      </c>
      <c r="J14" s="41">
        <v>56</v>
      </c>
      <c r="K14" s="41">
        <v>12</v>
      </c>
      <c r="L14" s="42">
        <v>1.2</v>
      </c>
      <c r="M14" s="42"/>
      <c r="N14" s="43">
        <v>12</v>
      </c>
      <c r="O14" s="44"/>
    </row>
    <row r="15" spans="1:58" ht="39.950000000000003" customHeight="1">
      <c r="A15" s="45"/>
      <c r="B15" s="57" t="s">
        <v>25</v>
      </c>
      <c r="C15" s="53" t="s">
        <v>46</v>
      </c>
      <c r="D15" s="77" t="s">
        <v>76</v>
      </c>
      <c r="E15" s="77"/>
      <c r="F15" s="77"/>
      <c r="G15" s="77"/>
      <c r="H15" s="40" t="s">
        <v>27</v>
      </c>
      <c r="I15" s="63">
        <v>1.96</v>
      </c>
      <c r="J15" s="41">
        <v>57</v>
      </c>
      <c r="K15" s="41">
        <v>0.2</v>
      </c>
      <c r="L15" s="42">
        <v>0</v>
      </c>
      <c r="M15" s="42"/>
      <c r="N15" s="42">
        <v>15</v>
      </c>
      <c r="O15" s="52"/>
    </row>
    <row r="16" spans="1:58" ht="39.950000000000003" customHeight="1">
      <c r="A16" s="45"/>
      <c r="B16" s="115" t="s">
        <v>48</v>
      </c>
      <c r="C16" s="69"/>
      <c r="D16" s="70" t="s">
        <v>77</v>
      </c>
      <c r="E16" s="71"/>
      <c r="F16" s="71"/>
      <c r="G16" s="72"/>
      <c r="H16" s="73" t="s">
        <v>78</v>
      </c>
      <c r="I16" s="74">
        <v>5.56</v>
      </c>
      <c r="J16" s="41">
        <v>132</v>
      </c>
      <c r="K16" s="41">
        <v>3.8</v>
      </c>
      <c r="L16" s="120">
        <v>1.5</v>
      </c>
      <c r="M16" s="120">
        <v>1.2</v>
      </c>
      <c r="N16" s="42">
        <v>25.4</v>
      </c>
      <c r="O16" s="52"/>
    </row>
    <row r="17" spans="1:15" ht="39.950000000000003" customHeight="1">
      <c r="A17" s="45"/>
      <c r="B17" s="57"/>
      <c r="C17" s="76"/>
      <c r="D17" s="77"/>
      <c r="E17" s="77"/>
      <c r="F17" s="77"/>
      <c r="G17" s="77"/>
      <c r="H17" s="78"/>
      <c r="I17" s="79"/>
      <c r="J17" s="63"/>
      <c r="K17" s="63"/>
      <c r="L17" s="80"/>
      <c r="M17" s="80"/>
      <c r="N17" s="80"/>
      <c r="O17" s="81"/>
    </row>
    <row r="18" spans="1:15" ht="39.950000000000003" customHeight="1" thickBot="1">
      <c r="A18" s="82"/>
      <c r="B18" s="83" t="s">
        <v>30</v>
      </c>
      <c r="C18" s="84"/>
      <c r="D18" s="85" t="s">
        <v>79</v>
      </c>
      <c r="E18" s="85"/>
      <c r="F18" s="85"/>
      <c r="G18" s="85"/>
      <c r="H18" s="86" t="s">
        <v>29</v>
      </c>
      <c r="I18" s="87">
        <v>25.65</v>
      </c>
      <c r="J18" s="88">
        <v>45</v>
      </c>
      <c r="K18" s="88">
        <v>32</v>
      </c>
      <c r="L18" s="89"/>
      <c r="M18" s="89">
        <v>0</v>
      </c>
      <c r="N18" s="90">
        <v>12</v>
      </c>
      <c r="O18" s="91"/>
    </row>
    <row r="19" spans="1:15" ht="39.950000000000003" customHeight="1" thickBot="1">
      <c r="A19" s="92"/>
      <c r="B19" s="93"/>
      <c r="C19" s="93"/>
      <c r="D19" s="94" t="s">
        <v>32</v>
      </c>
      <c r="E19" s="94"/>
      <c r="F19" s="94"/>
      <c r="G19" s="94"/>
      <c r="H19" s="95"/>
      <c r="I19" s="96">
        <f>SUM(I11:I18)</f>
        <v>89.87</v>
      </c>
      <c r="J19" s="96">
        <f>SUM(J11:J18)</f>
        <v>961.5</v>
      </c>
      <c r="K19" s="96">
        <f>SUM(K10:K18)</f>
        <v>80.87</v>
      </c>
      <c r="L19" s="97">
        <f>SUM(L10:M18)</f>
        <v>148.41999999999999</v>
      </c>
      <c r="M19" s="97"/>
      <c r="N19" s="97">
        <f>SUM(N10:O18)</f>
        <v>152.88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33</v>
      </c>
      <c r="B21" s="102" t="s">
        <v>34</v>
      </c>
      <c r="C21" s="103"/>
      <c r="D21" s="104" t="s">
        <v>80</v>
      </c>
      <c r="E21" s="105"/>
      <c r="F21" s="105"/>
      <c r="G21" s="106"/>
      <c r="H21" s="107" t="s">
        <v>81</v>
      </c>
      <c r="I21" s="108">
        <v>16.66</v>
      </c>
      <c r="J21" s="109">
        <v>215</v>
      </c>
      <c r="K21" s="109">
        <v>3.1</v>
      </c>
      <c r="L21" s="110"/>
      <c r="M21" s="110">
        <v>18.100000000000001</v>
      </c>
      <c r="N21" s="111">
        <v>10.9</v>
      </c>
      <c r="O21" s="112"/>
    </row>
    <row r="22" spans="1:15" ht="58.5" customHeight="1">
      <c r="A22" s="45"/>
      <c r="B22" s="113" t="s">
        <v>35</v>
      </c>
      <c r="C22" s="53" t="s">
        <v>82</v>
      </c>
      <c r="D22" s="39" t="s">
        <v>83</v>
      </c>
      <c r="E22" s="39"/>
      <c r="F22" s="39"/>
      <c r="G22" s="39"/>
      <c r="H22" s="40" t="s">
        <v>84</v>
      </c>
      <c r="I22" s="50">
        <v>17.43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39</v>
      </c>
      <c r="C23" s="53" t="s">
        <v>85</v>
      </c>
      <c r="D23" s="39" t="s">
        <v>86</v>
      </c>
      <c r="E23" s="39"/>
      <c r="F23" s="39"/>
      <c r="G23" s="39"/>
      <c r="H23" s="40" t="s">
        <v>87</v>
      </c>
      <c r="I23" s="50">
        <v>40</v>
      </c>
      <c r="J23" s="41">
        <v>387.6</v>
      </c>
      <c r="K23" s="41">
        <v>20.55</v>
      </c>
      <c r="L23" s="42">
        <v>24.4</v>
      </c>
      <c r="M23" s="42"/>
      <c r="N23" s="42">
        <v>20.7</v>
      </c>
      <c r="O23" s="52"/>
    </row>
    <row r="24" spans="1:15" ht="39.950000000000003" customHeight="1">
      <c r="A24" s="45"/>
      <c r="B24" s="46" t="s">
        <v>24</v>
      </c>
      <c r="C24" s="53" t="s">
        <v>88</v>
      </c>
      <c r="D24" s="47" t="s">
        <v>89</v>
      </c>
      <c r="E24" s="48"/>
      <c r="F24" s="48"/>
      <c r="G24" s="49"/>
      <c r="H24" s="40" t="s">
        <v>45</v>
      </c>
      <c r="I24" s="41">
        <v>15</v>
      </c>
      <c r="J24" s="63">
        <v>262.8</v>
      </c>
      <c r="K24" s="41">
        <v>4.3</v>
      </c>
      <c r="L24" s="114"/>
      <c r="M24" s="114">
        <v>7.2</v>
      </c>
      <c r="N24" s="43">
        <v>441</v>
      </c>
      <c r="O24" s="44"/>
    </row>
    <row r="25" spans="1:15" ht="39.950000000000003" customHeight="1">
      <c r="A25" s="45"/>
      <c r="B25" s="115" t="s">
        <v>25</v>
      </c>
      <c r="C25" s="53" t="s">
        <v>90</v>
      </c>
      <c r="D25" s="47" t="s">
        <v>91</v>
      </c>
      <c r="E25" s="48"/>
      <c r="F25" s="48"/>
      <c r="G25" s="49"/>
      <c r="H25" s="40" t="s">
        <v>27</v>
      </c>
      <c r="I25" s="50">
        <v>7.31</v>
      </c>
      <c r="J25" s="41">
        <v>252</v>
      </c>
      <c r="K25" s="41">
        <v>2.4</v>
      </c>
      <c r="L25" s="42">
        <v>0</v>
      </c>
      <c r="M25" s="42"/>
      <c r="N25" s="42">
        <v>63.2</v>
      </c>
      <c r="O25" s="52"/>
    </row>
    <row r="26" spans="1:15" ht="39.950000000000003" customHeight="1">
      <c r="A26" s="45"/>
      <c r="B26" s="115"/>
      <c r="C26" s="53"/>
      <c r="D26" s="116"/>
      <c r="E26" s="117"/>
      <c r="F26" s="118"/>
      <c r="G26" s="119"/>
      <c r="H26" s="40"/>
      <c r="I26" s="50"/>
      <c r="J26" s="41"/>
      <c r="K26" s="41"/>
      <c r="L26" s="120"/>
      <c r="M26" s="120"/>
      <c r="N26" s="120"/>
      <c r="O26" s="121"/>
    </row>
    <row r="27" spans="1:15" ht="39.950000000000003" customHeight="1">
      <c r="A27" s="45"/>
      <c r="B27" s="115" t="s">
        <v>48</v>
      </c>
      <c r="C27" s="53"/>
      <c r="D27" s="122" t="s">
        <v>49</v>
      </c>
      <c r="E27" s="123"/>
      <c r="F27" s="124"/>
      <c r="G27" s="119"/>
      <c r="H27" s="40" t="s">
        <v>92</v>
      </c>
      <c r="I27" s="50">
        <v>3.6</v>
      </c>
      <c r="J27" s="41">
        <v>114</v>
      </c>
      <c r="K27" s="41">
        <v>3.8</v>
      </c>
      <c r="L27" s="120"/>
      <c r="M27" s="120">
        <v>0.6</v>
      </c>
      <c r="N27" s="120">
        <v>24</v>
      </c>
      <c r="O27" s="121"/>
    </row>
    <row r="28" spans="1:15" ht="39.950000000000003" customHeight="1" thickBot="1">
      <c r="A28" s="125"/>
      <c r="B28" s="126" t="s">
        <v>93</v>
      </c>
      <c r="C28" s="187"/>
      <c r="D28" s="188"/>
      <c r="E28" s="188"/>
      <c r="F28" s="188"/>
      <c r="G28" s="188"/>
      <c r="H28" s="189"/>
      <c r="I28" s="190"/>
      <c r="J28" s="88"/>
      <c r="K28" s="88"/>
      <c r="L28" s="89"/>
      <c r="M28" s="89"/>
      <c r="N28" s="90"/>
      <c r="O28" s="91"/>
    </row>
    <row r="29" spans="1:15" ht="37.5" customHeight="1" thickBot="1">
      <c r="A29" s="130"/>
      <c r="B29" s="131"/>
      <c r="C29" s="131"/>
      <c r="D29" s="132" t="s">
        <v>32</v>
      </c>
      <c r="E29" s="132"/>
      <c r="F29" s="132"/>
      <c r="G29" s="132"/>
      <c r="H29" s="133"/>
      <c r="I29" s="134">
        <f>SUM(I21:I28)</f>
        <v>100</v>
      </c>
      <c r="J29" s="134">
        <f>SUM(J21:J28)</f>
        <v>1588.6000000000001</v>
      </c>
      <c r="K29" s="134">
        <f>SUM(K21:K28)</f>
        <v>50.4</v>
      </c>
      <c r="L29" s="135">
        <f>SUM(L21:M28)</f>
        <v>59.550000000000004</v>
      </c>
      <c r="M29" s="135"/>
      <c r="N29" s="135">
        <f>SUM(N21:O28)</f>
        <v>614.05000000000007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55</v>
      </c>
      <c r="E33" s="161"/>
      <c r="F33" s="161"/>
      <c r="G33" s="162"/>
      <c r="H33" s="163"/>
      <c r="I33" s="164">
        <f>I19+I29+I32</f>
        <v>189.87</v>
      </c>
      <c r="J33" s="165">
        <f>J19+J29</f>
        <v>2550.1000000000004</v>
      </c>
      <c r="K33" s="165">
        <f>SUM(K19+K29)</f>
        <v>131.27000000000001</v>
      </c>
      <c r="L33" s="166">
        <f>L19+L29</f>
        <v>207.97</v>
      </c>
      <c r="M33" s="167"/>
      <c r="N33" s="168">
        <f>N19+N29</f>
        <v>766.93000000000006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56</v>
      </c>
      <c r="B35" s="171"/>
      <c r="C35" s="172" t="s">
        <v>57</v>
      </c>
      <c r="D35" s="172"/>
      <c r="E35" s="172"/>
      <c r="F35" s="172"/>
      <c r="G35" s="172"/>
      <c r="H35" s="173" t="s">
        <v>58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59</v>
      </c>
      <c r="B37" s="171"/>
      <c r="C37" s="173" t="s">
        <v>57</v>
      </c>
      <c r="D37" s="173"/>
      <c r="E37" s="173"/>
      <c r="F37" s="173"/>
      <c r="G37" s="170"/>
      <c r="H37" s="173" t="s">
        <v>60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61</v>
      </c>
      <c r="B39" s="171"/>
      <c r="C39" s="173" t="s">
        <v>57</v>
      </c>
      <c r="D39" s="173"/>
      <c r="E39" s="173"/>
      <c r="F39" s="173"/>
      <c r="G39" s="170"/>
      <c r="H39" s="173" t="s">
        <v>62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N16:O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topLeftCell="A5" zoomScale="75" zoomScaleNormal="75" zoomScaleSheetLayoutView="75" workbookViewId="0">
      <selection activeCell="H21" sqref="H21:H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68</v>
      </c>
      <c r="E11" s="39"/>
      <c r="F11" s="39"/>
      <c r="G11" s="39"/>
      <c r="H11" s="40" t="s">
        <v>69</v>
      </c>
      <c r="I11" s="41">
        <v>8.0299999999999994</v>
      </c>
      <c r="J11" s="183">
        <v>159.30000000000001</v>
      </c>
      <c r="K11" s="183">
        <v>12</v>
      </c>
      <c r="L11" s="184">
        <v>54</v>
      </c>
      <c r="M11" s="185">
        <v>51</v>
      </c>
      <c r="N11" s="55">
        <v>71</v>
      </c>
      <c r="O11" s="56"/>
    </row>
    <row r="12" spans="1:58" ht="39.950000000000003" customHeight="1">
      <c r="A12" s="45"/>
      <c r="B12" s="37"/>
      <c r="C12" s="38"/>
      <c r="D12" s="47" t="s">
        <v>70</v>
      </c>
      <c r="E12" s="48"/>
      <c r="F12" s="48"/>
      <c r="G12" s="186"/>
      <c r="H12" s="40" t="s">
        <v>71</v>
      </c>
      <c r="I12" s="41">
        <v>14.97</v>
      </c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52"/>
    </row>
    <row r="13" spans="1:58" ht="49.5" customHeight="1">
      <c r="A13" s="45"/>
      <c r="B13" s="46" t="s">
        <v>20</v>
      </c>
      <c r="C13" s="38" t="s">
        <v>72</v>
      </c>
      <c r="D13" s="47" t="s">
        <v>73</v>
      </c>
      <c r="E13" s="48"/>
      <c r="F13" s="48"/>
      <c r="G13" s="49"/>
      <c r="H13" s="40" t="s">
        <v>27</v>
      </c>
      <c r="I13" s="41">
        <v>28.38</v>
      </c>
      <c r="J13" s="50">
        <v>349.2</v>
      </c>
      <c r="K13" s="41">
        <v>14.2</v>
      </c>
      <c r="L13" s="51">
        <v>31.05</v>
      </c>
      <c r="M13" s="51"/>
      <c r="N13" s="42">
        <v>2.5</v>
      </c>
      <c r="O13" s="52"/>
    </row>
    <row r="14" spans="1:58" ht="39.950000000000003" customHeight="1">
      <c r="A14" s="45"/>
      <c r="B14" s="46" t="s">
        <v>24</v>
      </c>
      <c r="C14" s="53"/>
      <c r="D14" s="39" t="s">
        <v>74</v>
      </c>
      <c r="E14" s="39"/>
      <c r="F14" s="39"/>
      <c r="G14" s="39"/>
      <c r="H14" s="40" t="s">
        <v>75</v>
      </c>
      <c r="I14" s="41">
        <v>12.71</v>
      </c>
      <c r="J14" s="41">
        <v>56</v>
      </c>
      <c r="K14" s="41">
        <v>12</v>
      </c>
      <c r="L14" s="42">
        <v>1.2</v>
      </c>
      <c r="M14" s="42"/>
      <c r="N14" s="43">
        <v>12</v>
      </c>
      <c r="O14" s="44"/>
    </row>
    <row r="15" spans="1:58" ht="39.950000000000003" customHeight="1">
      <c r="A15" s="45"/>
      <c r="B15" s="57" t="s">
        <v>25</v>
      </c>
      <c r="C15" s="53" t="s">
        <v>46</v>
      </c>
      <c r="D15" s="77" t="s">
        <v>76</v>
      </c>
      <c r="E15" s="77"/>
      <c r="F15" s="77"/>
      <c r="G15" s="77"/>
      <c r="H15" s="40" t="s">
        <v>27</v>
      </c>
      <c r="I15" s="50">
        <v>2.2200000000000002</v>
      </c>
      <c r="J15" s="41">
        <v>57</v>
      </c>
      <c r="K15" s="41">
        <v>0.2</v>
      </c>
      <c r="L15" s="42">
        <v>0</v>
      </c>
      <c r="M15" s="42"/>
      <c r="N15" s="42">
        <v>15</v>
      </c>
      <c r="O15" s="52"/>
    </row>
    <row r="16" spans="1:58" ht="39.950000000000003" customHeight="1">
      <c r="A16" s="45"/>
      <c r="B16" s="68"/>
      <c r="C16" s="69"/>
      <c r="D16" s="70"/>
      <c r="E16" s="71"/>
      <c r="F16" s="71"/>
      <c r="G16" s="72"/>
      <c r="H16" s="73"/>
      <c r="I16" s="74"/>
      <c r="J16" s="64"/>
      <c r="K16" s="64"/>
      <c r="L16" s="65"/>
      <c r="M16" s="65"/>
      <c r="N16" s="65"/>
      <c r="O16" s="75"/>
    </row>
    <row r="17" spans="1:15" ht="39.950000000000003" customHeight="1">
      <c r="A17" s="45"/>
      <c r="B17" s="57" t="s">
        <v>65</v>
      </c>
      <c r="C17" s="76"/>
      <c r="D17" s="77" t="s">
        <v>77</v>
      </c>
      <c r="E17" s="77"/>
      <c r="F17" s="77"/>
      <c r="G17" s="77"/>
      <c r="H17" s="78" t="s">
        <v>92</v>
      </c>
      <c r="I17" s="79">
        <v>4.5</v>
      </c>
      <c r="J17" s="41">
        <v>132</v>
      </c>
      <c r="K17" s="41">
        <v>3.8</v>
      </c>
      <c r="L17" s="120">
        <v>1.5</v>
      </c>
      <c r="M17" s="120">
        <v>1.2</v>
      </c>
      <c r="N17" s="42">
        <v>25.4</v>
      </c>
      <c r="O17" s="52"/>
    </row>
    <row r="18" spans="1:15" ht="39.950000000000003" customHeight="1" thickBot="1">
      <c r="A18" s="82"/>
      <c r="B18" s="83" t="s">
        <v>30</v>
      </c>
      <c r="C18" s="84"/>
      <c r="D18" s="191" t="s">
        <v>94</v>
      </c>
      <c r="E18" s="191"/>
      <c r="F18" s="191"/>
      <c r="G18" s="191"/>
      <c r="H18" s="192" t="s">
        <v>95</v>
      </c>
      <c r="I18" s="87">
        <v>14.19</v>
      </c>
      <c r="J18" s="88">
        <v>45</v>
      </c>
      <c r="K18" s="88">
        <v>32</v>
      </c>
      <c r="L18" s="89"/>
      <c r="M18" s="89">
        <v>0</v>
      </c>
      <c r="N18" s="90">
        <v>12</v>
      </c>
      <c r="O18" s="91"/>
    </row>
    <row r="19" spans="1:15" ht="39.950000000000003" customHeight="1" thickBot="1">
      <c r="A19" s="92"/>
      <c r="B19" s="93"/>
      <c r="C19" s="93"/>
      <c r="D19" s="94" t="s">
        <v>32</v>
      </c>
      <c r="E19" s="94"/>
      <c r="F19" s="94"/>
      <c r="G19" s="94"/>
      <c r="H19" s="95"/>
      <c r="I19" s="96">
        <f>SUM(I11:I18)</f>
        <v>85</v>
      </c>
      <c r="J19" s="96">
        <f>SUM(J11:J18)</f>
        <v>961.5</v>
      </c>
      <c r="K19" s="96">
        <f>SUM(K10:K18)</f>
        <v>80.87</v>
      </c>
      <c r="L19" s="97">
        <f>SUM(L10:M18)</f>
        <v>148.41999999999999</v>
      </c>
      <c r="M19" s="97"/>
      <c r="N19" s="97">
        <f>SUM(N10:O18)</f>
        <v>152.88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33</v>
      </c>
      <c r="B21" s="193" t="s">
        <v>66</v>
      </c>
      <c r="C21" s="103"/>
      <c r="D21" s="104" t="s">
        <v>80</v>
      </c>
      <c r="E21" s="105"/>
      <c r="F21" s="105"/>
      <c r="G21" s="106"/>
      <c r="H21" s="107" t="s">
        <v>81</v>
      </c>
      <c r="I21" s="108">
        <v>16.66</v>
      </c>
      <c r="J21" s="109">
        <v>215</v>
      </c>
      <c r="K21" s="109">
        <v>3.1</v>
      </c>
      <c r="L21" s="110"/>
      <c r="M21" s="110">
        <v>18.100000000000001</v>
      </c>
      <c r="N21" s="111">
        <v>10.9</v>
      </c>
      <c r="O21" s="112"/>
    </row>
    <row r="22" spans="1:15" ht="58.5" customHeight="1">
      <c r="A22" s="45"/>
      <c r="B22" s="46" t="s">
        <v>35</v>
      </c>
      <c r="C22" s="53" t="s">
        <v>82</v>
      </c>
      <c r="D22" s="39" t="s">
        <v>83</v>
      </c>
      <c r="E22" s="39"/>
      <c r="F22" s="39"/>
      <c r="G22" s="39"/>
      <c r="H22" s="40" t="s">
        <v>84</v>
      </c>
      <c r="I22" s="50">
        <v>17.43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39</v>
      </c>
      <c r="C23" s="53" t="s">
        <v>85</v>
      </c>
      <c r="D23" s="39" t="s">
        <v>86</v>
      </c>
      <c r="E23" s="39"/>
      <c r="F23" s="39"/>
      <c r="G23" s="39"/>
      <c r="H23" s="40" t="s">
        <v>87</v>
      </c>
      <c r="I23" s="50">
        <v>40</v>
      </c>
      <c r="J23" s="41">
        <v>387.6</v>
      </c>
      <c r="K23" s="41">
        <v>20.55</v>
      </c>
      <c r="L23" s="42">
        <v>24.4</v>
      </c>
      <c r="M23" s="42"/>
      <c r="N23" s="42">
        <v>20.7</v>
      </c>
      <c r="O23" s="52"/>
    </row>
    <row r="24" spans="1:15" ht="39.950000000000003" customHeight="1">
      <c r="A24" s="45"/>
      <c r="B24" s="46" t="s">
        <v>24</v>
      </c>
      <c r="C24" s="53" t="s">
        <v>88</v>
      </c>
      <c r="D24" s="47" t="s">
        <v>89</v>
      </c>
      <c r="E24" s="48"/>
      <c r="F24" s="48"/>
      <c r="G24" s="49"/>
      <c r="H24" s="40" t="s">
        <v>45</v>
      </c>
      <c r="I24" s="41">
        <v>15</v>
      </c>
      <c r="J24" s="63">
        <v>262.8</v>
      </c>
      <c r="K24" s="41">
        <v>4.3</v>
      </c>
      <c r="L24" s="114"/>
      <c r="M24" s="114">
        <v>7.2</v>
      </c>
      <c r="N24" s="43">
        <v>441</v>
      </c>
      <c r="O24" s="44"/>
    </row>
    <row r="25" spans="1:15" ht="39.950000000000003" customHeight="1">
      <c r="A25" s="45"/>
      <c r="B25" s="115" t="s">
        <v>25</v>
      </c>
      <c r="C25" s="53" t="s">
        <v>90</v>
      </c>
      <c r="D25" s="47" t="s">
        <v>91</v>
      </c>
      <c r="E25" s="48"/>
      <c r="F25" s="48"/>
      <c r="G25" s="49"/>
      <c r="H25" s="40" t="s">
        <v>27</v>
      </c>
      <c r="I25" s="50">
        <v>7.31</v>
      </c>
      <c r="J25" s="41">
        <v>96.3</v>
      </c>
      <c r="K25" s="41">
        <v>0.16</v>
      </c>
      <c r="L25" s="42">
        <v>0</v>
      </c>
      <c r="M25" s="42"/>
      <c r="N25" s="42">
        <v>23.5</v>
      </c>
      <c r="O25" s="52"/>
    </row>
    <row r="26" spans="1:15" ht="39.950000000000003" customHeight="1">
      <c r="A26" s="45"/>
      <c r="B26" s="115"/>
      <c r="C26" s="53"/>
      <c r="D26" s="116"/>
      <c r="E26" s="117"/>
      <c r="F26" s="118"/>
      <c r="G26" s="119"/>
      <c r="H26" s="40"/>
      <c r="I26" s="50"/>
      <c r="J26" s="41"/>
      <c r="K26" s="41"/>
      <c r="L26" s="120"/>
      <c r="M26" s="120"/>
      <c r="N26" s="120"/>
      <c r="O26" s="121"/>
    </row>
    <row r="27" spans="1:15" ht="39.950000000000003" customHeight="1">
      <c r="A27" s="45"/>
      <c r="B27" s="115" t="s">
        <v>48</v>
      </c>
      <c r="C27" s="53"/>
      <c r="D27" s="122" t="s">
        <v>49</v>
      </c>
      <c r="E27" s="123"/>
      <c r="F27" s="124"/>
      <c r="G27" s="119"/>
      <c r="H27" s="40" t="s">
        <v>92</v>
      </c>
      <c r="I27" s="50">
        <v>3.6</v>
      </c>
      <c r="J27" s="41">
        <v>114</v>
      </c>
      <c r="K27" s="41">
        <v>3.8</v>
      </c>
      <c r="L27" s="120"/>
      <c r="M27" s="120">
        <v>0.6</v>
      </c>
      <c r="N27" s="120">
        <v>24</v>
      </c>
      <c r="O27" s="121"/>
    </row>
    <row r="28" spans="1:15" ht="39.950000000000003" customHeight="1" thickBot="1">
      <c r="A28" s="82"/>
      <c r="B28" s="194" t="s">
        <v>51</v>
      </c>
      <c r="C28" s="187"/>
      <c r="D28" s="188"/>
      <c r="E28" s="188"/>
      <c r="F28" s="188"/>
      <c r="G28" s="188"/>
      <c r="H28" s="189"/>
      <c r="I28" s="190"/>
      <c r="J28" s="88"/>
      <c r="K28" s="88"/>
      <c r="L28" s="89"/>
      <c r="M28" s="89"/>
      <c r="N28" s="90"/>
      <c r="O28" s="91"/>
    </row>
    <row r="29" spans="1:15" ht="37.5" customHeight="1" thickBot="1">
      <c r="A29" s="130"/>
      <c r="B29" s="131"/>
      <c r="C29" s="131"/>
      <c r="D29" s="195" t="s">
        <v>32</v>
      </c>
      <c r="E29" s="196"/>
      <c r="F29" s="196"/>
      <c r="G29" s="197"/>
      <c r="H29" s="133"/>
      <c r="I29" s="134">
        <f>SUM(I21:I28)</f>
        <v>100</v>
      </c>
      <c r="J29" s="134">
        <f>SUM(J21:J28)</f>
        <v>1432.9</v>
      </c>
      <c r="K29" s="134">
        <f>SUM(K21:K28)</f>
        <v>48.16</v>
      </c>
      <c r="L29" s="180">
        <f>SUM(L21:M28)</f>
        <v>59.550000000000004</v>
      </c>
      <c r="M29" s="181"/>
      <c r="N29" s="180">
        <f>SUM(N21:O28)</f>
        <v>574.35</v>
      </c>
      <c r="O29" s="182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55</v>
      </c>
      <c r="E33" s="161"/>
      <c r="F33" s="161"/>
      <c r="G33" s="162"/>
      <c r="H33" s="163"/>
      <c r="I33" s="164">
        <f>I19+I29+I32</f>
        <v>185</v>
      </c>
      <c r="J33" s="165">
        <f>J19+J29</f>
        <v>2394.4</v>
      </c>
      <c r="K33" s="165">
        <f>SUM(K19+K29)</f>
        <v>129.03</v>
      </c>
      <c r="L33" s="166">
        <f>L19+L29</f>
        <v>207.97</v>
      </c>
      <c r="M33" s="167"/>
      <c r="N33" s="168">
        <f>N19+N29</f>
        <v>727.23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56</v>
      </c>
      <c r="B35" s="171"/>
      <c r="C35" s="172" t="s">
        <v>57</v>
      </c>
      <c r="D35" s="172"/>
      <c r="E35" s="172"/>
      <c r="F35" s="172"/>
      <c r="G35" s="172"/>
      <c r="H35" s="173" t="s">
        <v>58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59</v>
      </c>
      <c r="B37" s="171"/>
      <c r="C37" s="173" t="s">
        <v>57</v>
      </c>
      <c r="D37" s="173"/>
      <c r="E37" s="173"/>
      <c r="F37" s="173"/>
      <c r="G37" s="170"/>
      <c r="H37" s="173" t="s">
        <v>60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61</v>
      </c>
      <c r="B39" s="171"/>
      <c r="C39" s="173" t="s">
        <v>57</v>
      </c>
      <c r="D39" s="173"/>
      <c r="E39" s="173"/>
      <c r="F39" s="173"/>
      <c r="G39" s="170"/>
      <c r="H39" s="173" t="s">
        <v>62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2" zoomScale="75" zoomScaleNormal="75" zoomScaleSheetLayoutView="75" workbookViewId="0">
      <selection activeCell="C20" sqref="C20:O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96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 thickBot="1">
      <c r="A11" s="36" t="s">
        <v>16</v>
      </c>
      <c r="B11" s="37"/>
      <c r="C11" s="38"/>
      <c r="D11" s="39" t="s">
        <v>97</v>
      </c>
      <c r="E11" s="39"/>
      <c r="F11" s="39"/>
      <c r="G11" s="39"/>
      <c r="H11" s="40" t="s">
        <v>98</v>
      </c>
      <c r="I11" s="41">
        <v>2.65</v>
      </c>
      <c r="J11" s="88">
        <v>45</v>
      </c>
      <c r="K11" s="88">
        <v>32</v>
      </c>
      <c r="L11" s="89"/>
      <c r="M11" s="89">
        <v>0</v>
      </c>
      <c r="N11" s="90">
        <v>12</v>
      </c>
      <c r="O11" s="91"/>
    </row>
    <row r="12" spans="1:58" ht="49.5" customHeight="1">
      <c r="A12" s="45"/>
      <c r="B12" s="46" t="s">
        <v>20</v>
      </c>
      <c r="C12" s="38" t="s">
        <v>99</v>
      </c>
      <c r="D12" s="47" t="s">
        <v>100</v>
      </c>
      <c r="E12" s="48"/>
      <c r="F12" s="48"/>
      <c r="G12" s="49"/>
      <c r="H12" s="40" t="s">
        <v>54</v>
      </c>
      <c r="I12" s="41">
        <v>42.07</v>
      </c>
      <c r="J12" s="50">
        <v>307</v>
      </c>
      <c r="K12" s="41">
        <v>14.9</v>
      </c>
      <c r="L12" s="51">
        <v>21.2</v>
      </c>
      <c r="M12" s="51"/>
      <c r="N12" s="42">
        <v>13.8</v>
      </c>
      <c r="O12" s="52"/>
    </row>
    <row r="13" spans="1:58" ht="39.950000000000003" customHeight="1">
      <c r="A13" s="45"/>
      <c r="B13" s="46" t="s">
        <v>24</v>
      </c>
      <c r="C13" s="53" t="s">
        <v>101</v>
      </c>
      <c r="D13" s="39" t="s">
        <v>102</v>
      </c>
      <c r="E13" s="39"/>
      <c r="F13" s="39"/>
      <c r="G13" s="39"/>
      <c r="H13" s="40" t="s">
        <v>103</v>
      </c>
      <c r="I13" s="41">
        <v>19.14</v>
      </c>
      <c r="J13" s="50">
        <v>307</v>
      </c>
      <c r="K13" s="50">
        <v>14.9</v>
      </c>
      <c r="L13" s="54"/>
      <c r="M13" s="54">
        <v>12.3</v>
      </c>
      <c r="N13" s="55">
        <v>34.200000000000003</v>
      </c>
      <c r="O13" s="56"/>
    </row>
    <row r="14" spans="1:58" ht="39.950000000000003" customHeight="1">
      <c r="A14" s="45"/>
      <c r="B14" s="57" t="s">
        <v>25</v>
      </c>
      <c r="C14" s="198" t="s">
        <v>104</v>
      </c>
      <c r="D14" s="59" t="s">
        <v>105</v>
      </c>
      <c r="E14" s="60"/>
      <c r="F14" s="60"/>
      <c r="G14" s="61"/>
      <c r="H14" s="62" t="s">
        <v>27</v>
      </c>
      <c r="I14" s="63">
        <v>6.62</v>
      </c>
      <c r="J14" s="64">
        <v>93.1</v>
      </c>
      <c r="K14" s="64">
        <v>1.67</v>
      </c>
      <c r="L14" s="65"/>
      <c r="M14" s="65">
        <v>1.05</v>
      </c>
      <c r="N14" s="66">
        <v>20.3</v>
      </c>
      <c r="O14" s="67"/>
    </row>
    <row r="15" spans="1:58" ht="39.950000000000003" customHeight="1" thickBot="1">
      <c r="A15" s="45"/>
      <c r="B15" s="115" t="s">
        <v>48</v>
      </c>
      <c r="C15" s="69"/>
      <c r="D15" s="70" t="s">
        <v>77</v>
      </c>
      <c r="E15" s="71"/>
      <c r="F15" s="71"/>
      <c r="G15" s="72"/>
      <c r="H15" s="73" t="s">
        <v>106</v>
      </c>
      <c r="I15" s="74">
        <v>3.44</v>
      </c>
      <c r="J15" s="88">
        <v>45</v>
      </c>
      <c r="K15" s="88">
        <v>32</v>
      </c>
      <c r="L15" s="89"/>
      <c r="M15" s="89">
        <v>0</v>
      </c>
      <c r="N15" s="90">
        <v>12</v>
      </c>
      <c r="O15" s="91"/>
    </row>
    <row r="16" spans="1:58" ht="39.950000000000003" customHeight="1">
      <c r="A16" s="45"/>
      <c r="B16" s="57"/>
      <c r="C16" s="76"/>
      <c r="D16" s="77"/>
      <c r="E16" s="77"/>
      <c r="F16" s="77"/>
      <c r="G16" s="77"/>
      <c r="H16" s="78"/>
      <c r="I16" s="79"/>
      <c r="J16" s="63"/>
      <c r="K16" s="63"/>
      <c r="L16" s="80"/>
      <c r="M16" s="80"/>
      <c r="N16" s="80"/>
      <c r="O16" s="81"/>
    </row>
    <row r="17" spans="1:15" ht="39.950000000000003" customHeight="1" thickBot="1">
      <c r="A17" s="82"/>
      <c r="B17" s="83" t="s">
        <v>30</v>
      </c>
      <c r="C17" s="84"/>
      <c r="D17" s="85" t="s">
        <v>31</v>
      </c>
      <c r="E17" s="85"/>
      <c r="F17" s="85"/>
      <c r="G17" s="85"/>
      <c r="H17" s="86" t="s">
        <v>29</v>
      </c>
      <c r="I17" s="87">
        <v>15.95</v>
      </c>
      <c r="J17" s="88">
        <v>45</v>
      </c>
      <c r="K17" s="88">
        <v>32</v>
      </c>
      <c r="L17" s="89"/>
      <c r="M17" s="89">
        <v>0</v>
      </c>
      <c r="N17" s="90">
        <v>12</v>
      </c>
      <c r="O17" s="91"/>
    </row>
    <row r="18" spans="1:15" ht="39.950000000000003" customHeight="1" thickBot="1">
      <c r="A18" s="92"/>
      <c r="B18" s="93"/>
      <c r="C18" s="93"/>
      <c r="D18" s="94" t="s">
        <v>32</v>
      </c>
      <c r="E18" s="94"/>
      <c r="F18" s="94"/>
      <c r="G18" s="94"/>
      <c r="H18" s="95"/>
      <c r="I18" s="96">
        <f>SUM(I11:I17)</f>
        <v>89.87</v>
      </c>
      <c r="J18" s="96">
        <f>SUM(J11:J17)</f>
        <v>842.1</v>
      </c>
      <c r="K18" s="96">
        <f>SUM(K10:K17)</f>
        <v>127.47</v>
      </c>
      <c r="L18" s="97">
        <f>SUM(L10:M17)</f>
        <v>34.549999999999997</v>
      </c>
      <c r="M18" s="97"/>
      <c r="N18" s="97">
        <f>SUM(N10:O17)</f>
        <v>104.3</v>
      </c>
      <c r="O18" s="98"/>
    </row>
    <row r="19" spans="1:15" ht="29.25" hidden="1" customHeight="1" thickBo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</row>
    <row r="20" spans="1:15" ht="39.950000000000003" customHeight="1">
      <c r="A20" s="36" t="s">
        <v>33</v>
      </c>
      <c r="B20" s="102" t="s">
        <v>34</v>
      </c>
      <c r="C20" s="103" t="s">
        <v>107</v>
      </c>
      <c r="D20" s="104" t="s">
        <v>108</v>
      </c>
      <c r="E20" s="105"/>
      <c r="F20" s="105"/>
      <c r="G20" s="106"/>
      <c r="H20" s="107" t="s">
        <v>54</v>
      </c>
      <c r="I20" s="108">
        <v>9.66</v>
      </c>
      <c r="J20" s="109">
        <v>215</v>
      </c>
      <c r="K20" s="109">
        <v>3.1</v>
      </c>
      <c r="L20" s="110"/>
      <c r="M20" s="110">
        <v>18.100000000000001</v>
      </c>
      <c r="N20" s="111">
        <v>10.9</v>
      </c>
      <c r="O20" s="112"/>
    </row>
    <row r="21" spans="1:15" ht="58.5" customHeight="1">
      <c r="A21" s="45"/>
      <c r="B21" s="113" t="s">
        <v>35</v>
      </c>
      <c r="C21" s="53" t="s">
        <v>109</v>
      </c>
      <c r="D21" s="39" t="s">
        <v>110</v>
      </c>
      <c r="E21" s="39"/>
      <c r="F21" s="39"/>
      <c r="G21" s="39"/>
      <c r="H21" s="40" t="s">
        <v>111</v>
      </c>
      <c r="I21" s="50">
        <v>20.010000000000002</v>
      </c>
      <c r="J21" s="41">
        <v>187.5</v>
      </c>
      <c r="K21" s="41">
        <v>8.4</v>
      </c>
      <c r="L21" s="42">
        <v>9.5</v>
      </c>
      <c r="M21" s="42"/>
      <c r="N21" s="42">
        <v>17</v>
      </c>
      <c r="O21" s="52"/>
    </row>
    <row r="22" spans="1:15" ht="39.950000000000003" customHeight="1">
      <c r="A22" s="45"/>
      <c r="B22" s="46" t="s">
        <v>39</v>
      </c>
      <c r="C22" s="53" t="s">
        <v>112</v>
      </c>
      <c r="D22" s="39" t="s">
        <v>113</v>
      </c>
      <c r="E22" s="39"/>
      <c r="F22" s="39"/>
      <c r="G22" s="39"/>
      <c r="H22" s="40" t="s">
        <v>114</v>
      </c>
      <c r="I22" s="50">
        <v>58.68</v>
      </c>
      <c r="J22" s="41">
        <v>173</v>
      </c>
      <c r="K22" s="41">
        <v>4.3</v>
      </c>
      <c r="L22" s="42">
        <v>9.3000000000000007</v>
      </c>
      <c r="M22" s="42"/>
      <c r="N22" s="42">
        <v>18.399999999999999</v>
      </c>
      <c r="O22" s="52"/>
    </row>
    <row r="23" spans="1:15" ht="39.950000000000003" customHeight="1">
      <c r="A23" s="45"/>
      <c r="B23" s="46" t="s">
        <v>24</v>
      </c>
      <c r="C23" s="53"/>
      <c r="D23" s="47"/>
      <c r="E23" s="48"/>
      <c r="F23" s="48"/>
      <c r="G23" s="49"/>
      <c r="H23" s="40"/>
      <c r="I23" s="41"/>
      <c r="J23" s="63"/>
      <c r="K23" s="41"/>
      <c r="L23" s="114"/>
      <c r="M23" s="114"/>
      <c r="N23" s="43"/>
      <c r="O23" s="44"/>
    </row>
    <row r="24" spans="1:15" ht="39.950000000000003" customHeight="1">
      <c r="A24" s="45"/>
      <c r="B24" s="115" t="s">
        <v>25</v>
      </c>
      <c r="C24" s="53" t="s">
        <v>115</v>
      </c>
      <c r="D24" s="47" t="s">
        <v>116</v>
      </c>
      <c r="E24" s="48"/>
      <c r="F24" s="48"/>
      <c r="G24" s="49"/>
      <c r="H24" s="40" t="s">
        <v>27</v>
      </c>
      <c r="I24" s="50">
        <v>6.93</v>
      </c>
      <c r="J24" s="41">
        <v>96.3</v>
      </c>
      <c r="K24" s="41">
        <v>0.16</v>
      </c>
      <c r="L24" s="42">
        <v>0</v>
      </c>
      <c r="M24" s="42"/>
      <c r="N24" s="42">
        <v>23.5</v>
      </c>
      <c r="O24" s="52"/>
    </row>
    <row r="25" spans="1:15" ht="39.950000000000003" customHeight="1">
      <c r="A25" s="45"/>
      <c r="B25" s="115"/>
      <c r="C25" s="53"/>
      <c r="D25" s="116"/>
      <c r="E25" s="117"/>
      <c r="F25" s="118"/>
      <c r="G25" s="119"/>
      <c r="H25" s="40"/>
      <c r="I25" s="50"/>
      <c r="J25" s="41"/>
      <c r="K25" s="41"/>
      <c r="L25" s="120"/>
      <c r="M25" s="120"/>
      <c r="N25" s="120"/>
      <c r="O25" s="121"/>
    </row>
    <row r="26" spans="1:15" ht="39.950000000000003" customHeight="1">
      <c r="A26" s="45"/>
      <c r="B26" s="115" t="s">
        <v>48</v>
      </c>
      <c r="C26" s="53"/>
      <c r="D26" s="122" t="s">
        <v>117</v>
      </c>
      <c r="E26" s="123"/>
      <c r="F26" s="124"/>
      <c r="G26" s="119"/>
      <c r="H26" s="40" t="s">
        <v>118</v>
      </c>
      <c r="I26" s="50">
        <v>4.72</v>
      </c>
      <c r="J26" s="41">
        <v>114</v>
      </c>
      <c r="K26" s="41">
        <v>3.8</v>
      </c>
      <c r="L26" s="120"/>
      <c r="M26" s="120">
        <v>0.6</v>
      </c>
      <c r="N26" s="120">
        <v>24</v>
      </c>
      <c r="O26" s="121"/>
    </row>
    <row r="27" spans="1:15" ht="39.950000000000003" customHeight="1">
      <c r="A27" s="125"/>
      <c r="B27" s="126" t="s">
        <v>93</v>
      </c>
      <c r="C27" s="127"/>
      <c r="D27" s="128"/>
      <c r="E27" s="128"/>
      <c r="F27" s="128"/>
      <c r="G27" s="128"/>
      <c r="H27" s="129"/>
      <c r="I27" s="50"/>
      <c r="J27" s="79"/>
      <c r="K27" s="79"/>
      <c r="L27" s="199"/>
      <c r="M27" s="199"/>
      <c r="N27" s="200"/>
      <c r="O27" s="201"/>
    </row>
    <row r="28" spans="1:15" ht="37.5" customHeight="1" thickBot="1">
      <c r="A28" s="130"/>
      <c r="B28" s="131"/>
      <c r="C28" s="131"/>
      <c r="D28" s="132" t="s">
        <v>32</v>
      </c>
      <c r="E28" s="132"/>
      <c r="F28" s="132"/>
      <c r="G28" s="132"/>
      <c r="H28" s="133"/>
      <c r="I28" s="134">
        <f>SUM(I20:I27)</f>
        <v>100</v>
      </c>
      <c r="J28" s="134">
        <f>SUM(J20:J27)</f>
        <v>785.8</v>
      </c>
      <c r="K28" s="134">
        <f>SUM(K20:K27)</f>
        <v>19.760000000000002</v>
      </c>
      <c r="L28" s="135">
        <f>SUM(L20:M27)</f>
        <v>37.500000000000007</v>
      </c>
      <c r="M28" s="135"/>
      <c r="N28" s="135">
        <f>SUM(N20:O27)</f>
        <v>93.8</v>
      </c>
      <c r="O28" s="136"/>
    </row>
    <row r="29" spans="1:15" ht="39.75" hidden="1" customHeight="1" thickBot="1">
      <c r="A29" s="137"/>
      <c r="B29" s="138"/>
      <c r="C29" s="138"/>
      <c r="D29" s="138"/>
      <c r="E29" s="138"/>
      <c r="F29" s="138"/>
      <c r="G29" s="138"/>
      <c r="H29" s="139"/>
      <c r="I29" s="139"/>
      <c r="J29" s="139"/>
      <c r="K29" s="139"/>
      <c r="L29" s="139"/>
      <c r="M29" s="139"/>
      <c r="N29" s="138"/>
      <c r="O29" s="140"/>
    </row>
    <row r="30" spans="1:15" ht="39.75" hidden="1" customHeight="1" thickBot="1">
      <c r="A30" s="141"/>
      <c r="B30" s="142"/>
      <c r="C30" s="142"/>
      <c r="D30" s="143"/>
      <c r="E30" s="143"/>
      <c r="F30" s="143"/>
      <c r="G30" s="143"/>
      <c r="H30" s="144"/>
      <c r="I30" s="145"/>
      <c r="J30" s="146"/>
      <c r="K30" s="146"/>
      <c r="L30" s="147"/>
      <c r="M30" s="148"/>
      <c r="N30" s="148"/>
      <c r="O30" s="149"/>
    </row>
    <row r="31" spans="1:15" ht="39.75" hidden="1" customHeight="1">
      <c r="A31" s="150"/>
      <c r="B31" s="151"/>
      <c r="C31" s="151"/>
      <c r="D31" s="152"/>
      <c r="E31" s="152"/>
      <c r="F31" s="152"/>
      <c r="G31" s="152"/>
      <c r="H31" s="153"/>
      <c r="I31" s="154"/>
      <c r="J31" s="155"/>
      <c r="K31" s="155"/>
      <c r="L31" s="156"/>
      <c r="M31" s="156"/>
      <c r="N31" s="156"/>
      <c r="O31" s="157"/>
    </row>
    <row r="32" spans="1:15" ht="39.950000000000003" customHeight="1" thickBot="1">
      <c r="A32" s="158"/>
      <c r="B32" s="159"/>
      <c r="C32" s="159"/>
      <c r="D32" s="160" t="s">
        <v>55</v>
      </c>
      <c r="E32" s="161"/>
      <c r="F32" s="161"/>
      <c r="G32" s="162"/>
      <c r="H32" s="163"/>
      <c r="I32" s="164">
        <f>I18+I28+I31</f>
        <v>189.87</v>
      </c>
      <c r="J32" s="165">
        <f>J18+J28</f>
        <v>1627.9</v>
      </c>
      <c r="K32" s="165">
        <f>SUM(K18+K28)</f>
        <v>147.22999999999999</v>
      </c>
      <c r="L32" s="166">
        <f>L18+L28</f>
        <v>72.050000000000011</v>
      </c>
      <c r="M32" s="167"/>
      <c r="N32" s="168">
        <f>N18+N28</f>
        <v>198.1</v>
      </c>
      <c r="O32" s="169"/>
    </row>
    <row r="33" spans="1:17" ht="19.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1"/>
      <c r="L33" s="11"/>
      <c r="M33" s="11"/>
      <c r="N33" s="11"/>
      <c r="O33" s="11"/>
      <c r="P33" s="11"/>
      <c r="Q33" s="11"/>
    </row>
    <row r="34" spans="1:17" ht="33" customHeight="1">
      <c r="A34" s="171" t="s">
        <v>56</v>
      </c>
      <c r="B34" s="171"/>
      <c r="C34" s="172" t="s">
        <v>57</v>
      </c>
      <c r="D34" s="172"/>
      <c r="E34" s="172"/>
      <c r="F34" s="172"/>
      <c r="G34" s="172"/>
      <c r="H34" s="173" t="s">
        <v>58</v>
      </c>
      <c r="I34" s="173"/>
      <c r="J34" s="173"/>
      <c r="K34" s="172"/>
      <c r="L34" s="172"/>
      <c r="M34" s="172"/>
      <c r="N34" s="172"/>
      <c r="O34" s="11"/>
      <c r="P34" s="11"/>
      <c r="Q34" s="11"/>
    </row>
    <row r="35" spans="1:17" ht="18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1"/>
      <c r="P35" s="11"/>
      <c r="Q35" s="11"/>
    </row>
    <row r="36" spans="1:17" ht="22.5" customHeight="1">
      <c r="A36" s="171" t="s">
        <v>59</v>
      </c>
      <c r="B36" s="171"/>
      <c r="C36" s="173" t="s">
        <v>57</v>
      </c>
      <c r="D36" s="173"/>
      <c r="E36" s="173"/>
      <c r="F36" s="173"/>
      <c r="G36" s="170"/>
      <c r="H36" s="173" t="s">
        <v>60</v>
      </c>
      <c r="I36" s="173"/>
      <c r="J36" s="173"/>
      <c r="K36" s="11"/>
      <c r="L36" s="174"/>
      <c r="M36" s="11"/>
      <c r="N36" s="11"/>
      <c r="O36" s="11"/>
      <c r="P36" s="11"/>
      <c r="Q36" s="11"/>
    </row>
    <row r="37" spans="1:17" ht="18">
      <c r="A37" s="170"/>
      <c r="B37" s="170"/>
      <c r="C37" s="170"/>
      <c r="D37" s="170"/>
      <c r="E37" s="170"/>
      <c r="F37" s="175"/>
      <c r="G37" s="170"/>
      <c r="H37" s="170"/>
      <c r="I37" s="170"/>
      <c r="J37" s="170"/>
      <c r="K37" s="11"/>
      <c r="L37" s="174"/>
      <c r="M37" s="11"/>
      <c r="N37" s="11"/>
      <c r="O37" s="11"/>
      <c r="P37" s="11"/>
      <c r="Q37" s="11"/>
    </row>
    <row r="38" spans="1:17" ht="21.75" customHeight="1">
      <c r="A38" s="171" t="s">
        <v>61</v>
      </c>
      <c r="B38" s="171"/>
      <c r="C38" s="173" t="s">
        <v>57</v>
      </c>
      <c r="D38" s="173"/>
      <c r="E38" s="173"/>
      <c r="F38" s="173"/>
      <c r="G38" s="170"/>
      <c r="H38" s="173" t="s">
        <v>62</v>
      </c>
      <c r="I38" s="173"/>
      <c r="J38" s="173"/>
      <c r="K38" s="11"/>
      <c r="L38" s="174"/>
      <c r="M38" s="11"/>
      <c r="N38" s="11"/>
      <c r="O38" s="11"/>
      <c r="P38" s="11"/>
      <c r="Q38" s="11"/>
    </row>
    <row r="39" spans="1:17" ht="18">
      <c r="A39" s="170"/>
      <c r="B39" s="170"/>
      <c r="C39" s="170"/>
      <c r="D39" s="170"/>
      <c r="E39" s="170"/>
      <c r="F39" s="175"/>
      <c r="G39" s="170"/>
      <c r="H39" s="170"/>
      <c r="I39" s="170"/>
      <c r="J39" s="170"/>
      <c r="K39" s="11"/>
      <c r="L39" s="174"/>
      <c r="M39" s="11"/>
      <c r="N39" s="11"/>
      <c r="O39" s="11"/>
      <c r="P39" s="11"/>
      <c r="Q39" s="11"/>
    </row>
    <row r="40" spans="1:17" ht="30.75" customHeight="1">
      <c r="A40" s="170"/>
      <c r="B40" s="170"/>
      <c r="C40" s="170"/>
      <c r="D40" s="170"/>
      <c r="E40" s="173"/>
      <c r="F40" s="173"/>
      <c r="G40" s="173"/>
      <c r="H40" s="170"/>
      <c r="I40" s="170"/>
      <c r="J40" s="170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2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6:F26"/>
    <mergeCell ref="D27:G27"/>
    <mergeCell ref="N27:O27"/>
    <mergeCell ref="D28:G28"/>
    <mergeCell ref="L28:M28"/>
    <mergeCell ref="N28:O28"/>
    <mergeCell ref="D23:G23"/>
    <mergeCell ref="N23:O23"/>
    <mergeCell ref="D24:G24"/>
    <mergeCell ref="L24:M24"/>
    <mergeCell ref="N24:O24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L18:M18"/>
    <mergeCell ref="N18:O18"/>
    <mergeCell ref="D13:G13"/>
    <mergeCell ref="N13:O13"/>
    <mergeCell ref="D14:G14"/>
    <mergeCell ref="N14:O14"/>
    <mergeCell ref="D15:F15"/>
    <mergeCell ref="N15:O15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6"/>
  <sheetViews>
    <sheetView topLeftCell="A18" zoomScale="75" zoomScaleNormal="75" zoomScaleSheetLayoutView="75" workbookViewId="0">
      <selection activeCell="D20" sqref="D20:G2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96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 thickBot="1">
      <c r="A11" s="36" t="s">
        <v>16</v>
      </c>
      <c r="B11" s="37"/>
      <c r="C11" s="38"/>
      <c r="D11" s="39" t="s">
        <v>97</v>
      </c>
      <c r="E11" s="39"/>
      <c r="F11" s="39"/>
      <c r="G11" s="39"/>
      <c r="H11" s="40" t="s">
        <v>98</v>
      </c>
      <c r="I11" s="41">
        <v>4.13</v>
      </c>
      <c r="J11" s="88">
        <v>45</v>
      </c>
      <c r="K11" s="88">
        <v>32</v>
      </c>
      <c r="L11" s="89"/>
      <c r="M11" s="89">
        <v>0</v>
      </c>
      <c r="N11" s="90">
        <v>12</v>
      </c>
      <c r="O11" s="91"/>
    </row>
    <row r="12" spans="1:58" ht="49.5" customHeight="1">
      <c r="A12" s="45"/>
      <c r="B12" s="46" t="s">
        <v>20</v>
      </c>
      <c r="C12" s="38" t="s">
        <v>99</v>
      </c>
      <c r="D12" s="47" t="s">
        <v>100</v>
      </c>
      <c r="E12" s="48"/>
      <c r="F12" s="48"/>
      <c r="G12" s="49"/>
      <c r="H12" s="40" t="s">
        <v>54</v>
      </c>
      <c r="I12" s="41">
        <v>47.55</v>
      </c>
      <c r="J12" s="50">
        <v>307</v>
      </c>
      <c r="K12" s="41">
        <v>14.9</v>
      </c>
      <c r="L12" s="51">
        <v>21.2</v>
      </c>
      <c r="M12" s="51"/>
      <c r="N12" s="42">
        <v>13.8</v>
      </c>
      <c r="O12" s="52"/>
    </row>
    <row r="13" spans="1:58" ht="39.950000000000003" customHeight="1">
      <c r="A13" s="45"/>
      <c r="B13" s="46" t="s">
        <v>24</v>
      </c>
      <c r="C13" s="53" t="s">
        <v>101</v>
      </c>
      <c r="D13" s="39" t="s">
        <v>102</v>
      </c>
      <c r="E13" s="39"/>
      <c r="F13" s="39"/>
      <c r="G13" s="39"/>
      <c r="H13" s="40" t="s">
        <v>119</v>
      </c>
      <c r="I13" s="41">
        <v>23.58</v>
      </c>
      <c r="J13" s="50">
        <v>307</v>
      </c>
      <c r="K13" s="50">
        <v>14.9</v>
      </c>
      <c r="L13" s="54"/>
      <c r="M13" s="54">
        <v>12.3</v>
      </c>
      <c r="N13" s="55">
        <v>34.200000000000003</v>
      </c>
      <c r="O13" s="56"/>
    </row>
    <row r="14" spans="1:58" ht="39.950000000000003" customHeight="1">
      <c r="A14" s="45"/>
      <c r="B14" s="57" t="s">
        <v>25</v>
      </c>
      <c r="C14" s="127" t="s">
        <v>104</v>
      </c>
      <c r="D14" s="59" t="s">
        <v>105</v>
      </c>
      <c r="E14" s="60"/>
      <c r="F14" s="60"/>
      <c r="G14" s="61"/>
      <c r="H14" s="129" t="s">
        <v>27</v>
      </c>
      <c r="I14" s="50">
        <v>7.49</v>
      </c>
      <c r="J14" s="64">
        <v>93.1</v>
      </c>
      <c r="K14" s="64">
        <v>1.67</v>
      </c>
      <c r="L14" s="65"/>
      <c r="M14" s="65">
        <v>1.05</v>
      </c>
      <c r="N14" s="66">
        <v>20.3</v>
      </c>
      <c r="O14" s="67"/>
    </row>
    <row r="15" spans="1:58" ht="39.950000000000003" customHeight="1">
      <c r="A15" s="45"/>
      <c r="B15" s="68"/>
      <c r="C15" s="69"/>
      <c r="D15" s="70"/>
      <c r="E15" s="71"/>
      <c r="F15" s="71"/>
      <c r="G15" s="72"/>
      <c r="H15" s="73"/>
      <c r="I15" s="74"/>
      <c r="J15" s="64"/>
      <c r="K15" s="64"/>
      <c r="L15" s="65"/>
      <c r="M15" s="65"/>
      <c r="N15" s="65"/>
      <c r="O15" s="75"/>
    </row>
    <row r="16" spans="1:58" ht="39.950000000000003" customHeight="1">
      <c r="A16" s="45"/>
      <c r="B16" s="57" t="s">
        <v>65</v>
      </c>
      <c r="C16" s="76"/>
      <c r="D16" s="77" t="s">
        <v>77</v>
      </c>
      <c r="E16" s="77"/>
      <c r="F16" s="77"/>
      <c r="G16" s="77"/>
      <c r="H16" s="78" t="s">
        <v>120</v>
      </c>
      <c r="I16" s="79">
        <v>2.25</v>
      </c>
      <c r="J16" s="63">
        <v>112</v>
      </c>
      <c r="K16" s="63">
        <v>2.2999999999999998</v>
      </c>
      <c r="L16" s="80">
        <v>0.92</v>
      </c>
      <c r="M16" s="80"/>
      <c r="N16" s="80">
        <v>24</v>
      </c>
      <c r="O16" s="81"/>
    </row>
    <row r="17" spans="1:15" ht="39.950000000000003" customHeight="1" thickBot="1">
      <c r="A17" s="82"/>
      <c r="B17" s="83" t="s">
        <v>30</v>
      </c>
      <c r="C17" s="84"/>
      <c r="D17" s="85"/>
      <c r="E17" s="85"/>
      <c r="F17" s="85"/>
      <c r="G17" s="85"/>
      <c r="H17" s="86"/>
      <c r="I17" s="87"/>
      <c r="J17" s="88"/>
      <c r="K17" s="88"/>
      <c r="L17" s="89"/>
      <c r="M17" s="89"/>
      <c r="N17" s="90"/>
      <c r="O17" s="91"/>
    </row>
    <row r="18" spans="1:15" ht="39.950000000000003" customHeight="1" thickBot="1">
      <c r="A18" s="92"/>
      <c r="B18" s="93"/>
      <c r="C18" s="93"/>
      <c r="D18" s="94" t="s">
        <v>32</v>
      </c>
      <c r="E18" s="94"/>
      <c r="F18" s="94"/>
      <c r="G18" s="94"/>
      <c r="H18" s="95"/>
      <c r="I18" s="96">
        <f>SUM(I11:I17)</f>
        <v>84.999999999999986</v>
      </c>
      <c r="J18" s="96">
        <f>SUM(J11:J17)</f>
        <v>864.1</v>
      </c>
      <c r="K18" s="96">
        <f>SUM(K10:K17)</f>
        <v>65.77</v>
      </c>
      <c r="L18" s="97">
        <f>SUM(L10:M17)</f>
        <v>35.47</v>
      </c>
      <c r="M18" s="97"/>
      <c r="N18" s="97">
        <f>SUM(N10:O17)</f>
        <v>104.3</v>
      </c>
      <c r="O18" s="98"/>
    </row>
    <row r="19" spans="1:15" ht="29.25" hidden="1" customHeight="1" thickBo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</row>
    <row r="20" spans="1:15" ht="39.950000000000003" customHeight="1">
      <c r="A20" s="36" t="s">
        <v>33</v>
      </c>
      <c r="B20" s="102" t="s">
        <v>66</v>
      </c>
      <c r="C20" s="103" t="s">
        <v>107</v>
      </c>
      <c r="D20" s="104" t="s">
        <v>108</v>
      </c>
      <c r="E20" s="105"/>
      <c r="F20" s="105"/>
      <c r="G20" s="106"/>
      <c r="H20" s="107" t="s">
        <v>54</v>
      </c>
      <c r="I20" s="108">
        <v>9.66</v>
      </c>
      <c r="J20" s="109">
        <v>215</v>
      </c>
      <c r="K20" s="109">
        <v>3.1</v>
      </c>
      <c r="L20" s="110"/>
      <c r="M20" s="110">
        <v>18.100000000000001</v>
      </c>
      <c r="N20" s="111">
        <v>10.9</v>
      </c>
      <c r="O20" s="112"/>
    </row>
    <row r="21" spans="1:15" ht="58.5" customHeight="1">
      <c r="A21" s="45"/>
      <c r="B21" s="113" t="s">
        <v>35</v>
      </c>
      <c r="C21" s="53" t="s">
        <v>109</v>
      </c>
      <c r="D21" s="39" t="s">
        <v>110</v>
      </c>
      <c r="E21" s="39"/>
      <c r="F21" s="39"/>
      <c r="G21" s="39"/>
      <c r="H21" s="40" t="s">
        <v>111</v>
      </c>
      <c r="I21" s="50">
        <v>20.010000000000002</v>
      </c>
      <c r="J21" s="41">
        <v>187.5</v>
      </c>
      <c r="K21" s="41">
        <v>8.4</v>
      </c>
      <c r="L21" s="42">
        <v>9.5</v>
      </c>
      <c r="M21" s="42"/>
      <c r="N21" s="42">
        <v>17</v>
      </c>
      <c r="O21" s="52"/>
    </row>
    <row r="22" spans="1:15" ht="39.950000000000003" customHeight="1">
      <c r="A22" s="45"/>
      <c r="B22" s="46" t="s">
        <v>39</v>
      </c>
      <c r="C22" s="53" t="s">
        <v>112</v>
      </c>
      <c r="D22" s="39" t="s">
        <v>113</v>
      </c>
      <c r="E22" s="39"/>
      <c r="F22" s="39"/>
      <c r="G22" s="39"/>
      <c r="H22" s="40" t="s">
        <v>114</v>
      </c>
      <c r="I22" s="50">
        <v>58.68</v>
      </c>
      <c r="J22" s="41">
        <v>173</v>
      </c>
      <c r="K22" s="41">
        <v>4.3</v>
      </c>
      <c r="L22" s="42">
        <v>9.3000000000000007</v>
      </c>
      <c r="M22" s="42"/>
      <c r="N22" s="42">
        <v>18.399999999999999</v>
      </c>
      <c r="O22" s="52"/>
    </row>
    <row r="23" spans="1:15" ht="39.950000000000003" customHeight="1">
      <c r="A23" s="45"/>
      <c r="B23" s="46" t="s">
        <v>24</v>
      </c>
      <c r="C23" s="53"/>
      <c r="D23" s="47"/>
      <c r="E23" s="48"/>
      <c r="F23" s="48"/>
      <c r="G23" s="49"/>
      <c r="H23" s="40"/>
      <c r="I23" s="41"/>
      <c r="J23" s="63"/>
      <c r="K23" s="41"/>
      <c r="L23" s="114"/>
      <c r="M23" s="114"/>
      <c r="N23" s="43"/>
      <c r="O23" s="44"/>
    </row>
    <row r="24" spans="1:15" ht="39.950000000000003" customHeight="1">
      <c r="A24" s="45"/>
      <c r="B24" s="115" t="s">
        <v>25</v>
      </c>
      <c r="C24" s="53" t="s">
        <v>115</v>
      </c>
      <c r="D24" s="47" t="s">
        <v>116</v>
      </c>
      <c r="E24" s="48"/>
      <c r="F24" s="48"/>
      <c r="G24" s="49"/>
      <c r="H24" s="40" t="s">
        <v>27</v>
      </c>
      <c r="I24" s="50">
        <v>6.93</v>
      </c>
      <c r="J24" s="41">
        <v>96.3</v>
      </c>
      <c r="K24" s="41">
        <v>0.16</v>
      </c>
      <c r="L24" s="42">
        <v>0</v>
      </c>
      <c r="M24" s="42"/>
      <c r="N24" s="42">
        <v>23.5</v>
      </c>
      <c r="O24" s="52"/>
    </row>
    <row r="25" spans="1:15" ht="39.950000000000003" customHeight="1">
      <c r="A25" s="45"/>
      <c r="B25" s="115"/>
      <c r="C25" s="53"/>
      <c r="D25" s="116"/>
      <c r="E25" s="117"/>
      <c r="F25" s="118"/>
      <c r="G25" s="119"/>
      <c r="H25" s="40"/>
      <c r="I25" s="50"/>
      <c r="J25" s="41"/>
      <c r="K25" s="41"/>
      <c r="L25" s="120"/>
      <c r="M25" s="120"/>
      <c r="N25" s="120"/>
      <c r="O25" s="121"/>
    </row>
    <row r="26" spans="1:15" ht="39.950000000000003" customHeight="1">
      <c r="A26" s="45"/>
      <c r="B26" s="115" t="s">
        <v>48</v>
      </c>
      <c r="C26" s="53"/>
      <c r="D26" s="122" t="s">
        <v>117</v>
      </c>
      <c r="E26" s="123"/>
      <c r="F26" s="124"/>
      <c r="G26" s="119"/>
      <c r="H26" s="40" t="s">
        <v>118</v>
      </c>
      <c r="I26" s="50">
        <v>4.72</v>
      </c>
      <c r="J26" s="41">
        <v>114</v>
      </c>
      <c r="K26" s="41">
        <v>3.8</v>
      </c>
      <c r="L26" s="120"/>
      <c r="M26" s="120">
        <v>0.6</v>
      </c>
      <c r="N26" s="120">
        <v>24</v>
      </c>
      <c r="O26" s="121"/>
    </row>
    <row r="27" spans="1:15" ht="39.950000000000003" customHeight="1">
      <c r="A27" s="125"/>
      <c r="B27" s="126" t="s">
        <v>93</v>
      </c>
      <c r="C27" s="127"/>
      <c r="D27" s="128"/>
      <c r="E27" s="128"/>
      <c r="F27" s="128"/>
      <c r="G27" s="128"/>
      <c r="H27" s="129"/>
      <c r="I27" s="50"/>
      <c r="J27" s="79"/>
      <c r="K27" s="79"/>
      <c r="L27" s="199"/>
      <c r="M27" s="199"/>
      <c r="N27" s="200"/>
      <c r="O27" s="201"/>
    </row>
    <row r="28" spans="1:15" ht="37.5" customHeight="1" thickBot="1">
      <c r="A28" s="130"/>
      <c r="B28" s="131"/>
      <c r="C28" s="131"/>
      <c r="D28" s="177" t="s">
        <v>32</v>
      </c>
      <c r="E28" s="178"/>
      <c r="F28" s="178"/>
      <c r="G28" s="179"/>
      <c r="H28" s="133"/>
      <c r="I28" s="134">
        <f>SUM(I20:I27)</f>
        <v>100</v>
      </c>
      <c r="J28" s="134">
        <f>SUM(J20:J27)</f>
        <v>785.8</v>
      </c>
      <c r="K28" s="134">
        <f>SUM(K20:K27)</f>
        <v>19.760000000000002</v>
      </c>
      <c r="L28" s="180">
        <f>SUM(L20:M27)</f>
        <v>37.500000000000007</v>
      </c>
      <c r="M28" s="181"/>
      <c r="N28" s="180">
        <f>SUM(N20:O27)</f>
        <v>93.8</v>
      </c>
      <c r="O28" s="182"/>
    </row>
    <row r="29" spans="1:15" ht="39.75" hidden="1" customHeight="1" thickBot="1">
      <c r="A29" s="137"/>
      <c r="B29" s="138"/>
      <c r="C29" s="138"/>
      <c r="D29" s="138"/>
      <c r="E29" s="138"/>
      <c r="F29" s="138"/>
      <c r="G29" s="138"/>
      <c r="H29" s="139"/>
      <c r="I29" s="139"/>
      <c r="J29" s="139"/>
      <c r="K29" s="139"/>
      <c r="L29" s="139"/>
      <c r="M29" s="139"/>
      <c r="N29" s="138"/>
      <c r="O29" s="140"/>
    </row>
    <row r="30" spans="1:15" ht="39.75" hidden="1" customHeight="1" thickBot="1">
      <c r="A30" s="141"/>
      <c r="B30" s="142"/>
      <c r="C30" s="142"/>
      <c r="D30" s="143"/>
      <c r="E30" s="143"/>
      <c r="F30" s="143"/>
      <c r="G30" s="143"/>
      <c r="H30" s="144"/>
      <c r="I30" s="145"/>
      <c r="J30" s="146"/>
      <c r="K30" s="146"/>
      <c r="L30" s="147"/>
      <c r="M30" s="148"/>
      <c r="N30" s="148"/>
      <c r="O30" s="149"/>
    </row>
    <row r="31" spans="1:15" ht="39.75" hidden="1" customHeight="1">
      <c r="A31" s="150"/>
      <c r="B31" s="151"/>
      <c r="C31" s="151"/>
      <c r="D31" s="152"/>
      <c r="E31" s="152"/>
      <c r="F31" s="152"/>
      <c r="G31" s="152"/>
      <c r="H31" s="153"/>
      <c r="I31" s="154"/>
      <c r="J31" s="155"/>
      <c r="K31" s="155"/>
      <c r="L31" s="156"/>
      <c r="M31" s="156"/>
      <c r="N31" s="156"/>
      <c r="O31" s="157"/>
    </row>
    <row r="32" spans="1:15" ht="39.950000000000003" customHeight="1" thickBot="1">
      <c r="A32" s="158"/>
      <c r="B32" s="159"/>
      <c r="C32" s="159"/>
      <c r="D32" s="160" t="s">
        <v>55</v>
      </c>
      <c r="E32" s="161"/>
      <c r="F32" s="161"/>
      <c r="G32" s="162"/>
      <c r="H32" s="163"/>
      <c r="I32" s="164">
        <f>I18+I28+I31</f>
        <v>185</v>
      </c>
      <c r="J32" s="165">
        <f>J18+J28</f>
        <v>1649.9</v>
      </c>
      <c r="K32" s="165">
        <f>SUM(K18+K28)</f>
        <v>85.53</v>
      </c>
      <c r="L32" s="166">
        <f>L18+L28</f>
        <v>72.97</v>
      </c>
      <c r="M32" s="167"/>
      <c r="N32" s="168">
        <f>N18+N28</f>
        <v>198.1</v>
      </c>
      <c r="O32" s="169"/>
    </row>
    <row r="33" spans="1:17" ht="19.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1"/>
      <c r="L33" s="11"/>
      <c r="M33" s="11"/>
      <c r="N33" s="11"/>
      <c r="O33" s="11"/>
      <c r="P33" s="11"/>
      <c r="Q33" s="11"/>
    </row>
    <row r="34" spans="1:17" ht="33" customHeight="1">
      <c r="A34" s="171" t="s">
        <v>56</v>
      </c>
      <c r="B34" s="171"/>
      <c r="C34" s="172" t="s">
        <v>57</v>
      </c>
      <c r="D34" s="172"/>
      <c r="E34" s="172"/>
      <c r="F34" s="172"/>
      <c r="G34" s="172"/>
      <c r="H34" s="173" t="s">
        <v>58</v>
      </c>
      <c r="I34" s="173"/>
      <c r="J34" s="173"/>
      <c r="K34" s="172"/>
      <c r="L34" s="172"/>
      <c r="M34" s="172"/>
      <c r="N34" s="172"/>
      <c r="O34" s="11"/>
      <c r="P34" s="11"/>
      <c r="Q34" s="11"/>
    </row>
    <row r="35" spans="1:17" ht="18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1"/>
      <c r="P35" s="11"/>
      <c r="Q35" s="11"/>
    </row>
    <row r="36" spans="1:17" ht="22.5" customHeight="1">
      <c r="A36" s="171" t="s">
        <v>59</v>
      </c>
      <c r="B36" s="171"/>
      <c r="C36" s="173" t="s">
        <v>57</v>
      </c>
      <c r="D36" s="173"/>
      <c r="E36" s="173"/>
      <c r="F36" s="173"/>
      <c r="G36" s="170"/>
      <c r="H36" s="173" t="s">
        <v>60</v>
      </c>
      <c r="I36" s="173"/>
      <c r="J36" s="173"/>
      <c r="K36" s="11"/>
      <c r="L36" s="174"/>
      <c r="M36" s="11"/>
      <c r="N36" s="11"/>
      <c r="O36" s="11"/>
      <c r="P36" s="11"/>
      <c r="Q36" s="11"/>
    </row>
    <row r="37" spans="1:17" ht="18">
      <c r="A37" s="170"/>
      <c r="B37" s="170"/>
      <c r="C37" s="170"/>
      <c r="D37" s="170"/>
      <c r="E37" s="170"/>
      <c r="F37" s="175"/>
      <c r="G37" s="170"/>
      <c r="H37" s="170"/>
      <c r="I37" s="170"/>
      <c r="J37" s="170"/>
      <c r="K37" s="11"/>
      <c r="L37" s="174"/>
      <c r="M37" s="11"/>
      <c r="N37" s="11"/>
      <c r="O37" s="11"/>
      <c r="P37" s="11"/>
      <c r="Q37" s="11"/>
    </row>
    <row r="38" spans="1:17" ht="21.75" customHeight="1">
      <c r="A38" s="171" t="s">
        <v>61</v>
      </c>
      <c r="B38" s="171"/>
      <c r="C38" s="173" t="s">
        <v>57</v>
      </c>
      <c r="D38" s="173"/>
      <c r="E38" s="173"/>
      <c r="F38" s="173"/>
      <c r="G38" s="170"/>
      <c r="H38" s="173" t="s">
        <v>62</v>
      </c>
      <c r="I38" s="173"/>
      <c r="J38" s="173"/>
      <c r="K38" s="11"/>
      <c r="L38" s="174"/>
      <c r="M38" s="11"/>
      <c r="N38" s="11"/>
      <c r="O38" s="11"/>
      <c r="P38" s="11"/>
      <c r="Q38" s="11"/>
    </row>
    <row r="39" spans="1:17" ht="18">
      <c r="A39" s="170"/>
      <c r="B39" s="170"/>
      <c r="C39" s="170"/>
      <c r="D39" s="170"/>
      <c r="E39" s="170"/>
      <c r="F39" s="175"/>
      <c r="G39" s="170"/>
      <c r="H39" s="170"/>
      <c r="I39" s="170"/>
      <c r="J39" s="170"/>
      <c r="K39" s="11"/>
      <c r="L39" s="174"/>
      <c r="M39" s="11"/>
      <c r="N39" s="11"/>
      <c r="O39" s="11"/>
      <c r="P39" s="11"/>
      <c r="Q39" s="11"/>
    </row>
    <row r="40" spans="1:17" ht="30.75" customHeight="1">
      <c r="A40" s="170"/>
      <c r="B40" s="170"/>
      <c r="C40" s="170"/>
      <c r="D40" s="170"/>
      <c r="E40" s="173"/>
      <c r="F40" s="173"/>
      <c r="G40" s="173"/>
      <c r="H40" s="170"/>
      <c r="I40" s="170"/>
      <c r="J40" s="170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1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D30:G30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A29:G29"/>
    <mergeCell ref="N29:O29"/>
    <mergeCell ref="N23:O23"/>
    <mergeCell ref="D24:G24"/>
    <mergeCell ref="L24:M24"/>
    <mergeCell ref="N24:O24"/>
    <mergeCell ref="D25:F25"/>
    <mergeCell ref="D26:F26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23:G23"/>
    <mergeCell ref="D17:G17"/>
    <mergeCell ref="N17:O17"/>
    <mergeCell ref="D18:G18"/>
    <mergeCell ref="L18:M18"/>
    <mergeCell ref="N18:O18"/>
    <mergeCell ref="A19:O19"/>
    <mergeCell ref="D13:G13"/>
    <mergeCell ref="N13:O13"/>
    <mergeCell ref="D14:G14"/>
    <mergeCell ref="N14:O14"/>
    <mergeCell ref="D15:F15"/>
    <mergeCell ref="D16:G16"/>
    <mergeCell ref="L16:M16"/>
    <mergeCell ref="N16:O16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121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83"/>
      <c r="K11" s="183"/>
      <c r="L11" s="184"/>
      <c r="M11" s="185"/>
      <c r="N11" s="55"/>
      <c r="O11" s="56"/>
    </row>
    <row r="12" spans="1:58" ht="39.950000000000003" customHeight="1">
      <c r="A12" s="45"/>
      <c r="B12" s="37"/>
      <c r="C12" s="38" t="s">
        <v>17</v>
      </c>
      <c r="D12" s="39" t="s">
        <v>18</v>
      </c>
      <c r="E12" s="39"/>
      <c r="F12" s="39"/>
      <c r="G12" s="39"/>
      <c r="H12" s="40" t="s">
        <v>92</v>
      </c>
      <c r="I12" s="41">
        <v>16.13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46" t="s">
        <v>20</v>
      </c>
      <c r="C13" s="38" t="s">
        <v>122</v>
      </c>
      <c r="D13" s="47" t="s">
        <v>123</v>
      </c>
      <c r="E13" s="48"/>
      <c r="F13" s="48"/>
      <c r="G13" s="49"/>
      <c r="H13" s="40" t="s">
        <v>124</v>
      </c>
      <c r="I13" s="41">
        <v>47.23</v>
      </c>
      <c r="J13" s="50">
        <v>462</v>
      </c>
      <c r="K13" s="41">
        <v>27.8</v>
      </c>
      <c r="L13" s="51">
        <v>20.85</v>
      </c>
      <c r="M13" s="51"/>
      <c r="N13" s="42">
        <v>40.049999999999997</v>
      </c>
      <c r="O13" s="52"/>
    </row>
    <row r="14" spans="1:58" ht="39.950000000000003" customHeight="1">
      <c r="A14" s="45"/>
      <c r="B14" s="46" t="s">
        <v>24</v>
      </c>
      <c r="C14" s="38"/>
      <c r="D14" s="47"/>
      <c r="E14" s="48"/>
      <c r="F14" s="48"/>
      <c r="G14" s="49"/>
      <c r="H14" s="40"/>
      <c r="I14" s="41"/>
      <c r="J14" s="50"/>
      <c r="K14" s="41"/>
      <c r="L14" s="51"/>
      <c r="M14" s="51"/>
      <c r="N14" s="42"/>
      <c r="O14" s="52"/>
    </row>
    <row r="15" spans="1:58" ht="39.950000000000003" customHeight="1">
      <c r="A15" s="45"/>
      <c r="B15" s="57" t="s">
        <v>25</v>
      </c>
      <c r="C15" s="53" t="s">
        <v>46</v>
      </c>
      <c r="D15" s="77" t="s">
        <v>76</v>
      </c>
      <c r="E15" s="77"/>
      <c r="F15" s="77"/>
      <c r="G15" s="77"/>
      <c r="H15" s="40" t="s">
        <v>27</v>
      </c>
      <c r="I15" s="50">
        <v>1.96</v>
      </c>
      <c r="J15" s="41">
        <v>57</v>
      </c>
      <c r="K15" s="41">
        <v>0.2</v>
      </c>
      <c r="L15" s="42">
        <v>0</v>
      </c>
      <c r="M15" s="42"/>
      <c r="N15" s="42">
        <v>15</v>
      </c>
      <c r="O15" s="52"/>
    </row>
    <row r="16" spans="1:58" ht="39.950000000000003" customHeight="1">
      <c r="A16" s="45"/>
      <c r="B16" s="115" t="s">
        <v>48</v>
      </c>
      <c r="C16" s="69"/>
      <c r="D16" s="70" t="s">
        <v>125</v>
      </c>
      <c r="E16" s="71"/>
      <c r="F16" s="71"/>
      <c r="G16" s="72"/>
      <c r="H16" s="73" t="s">
        <v>29</v>
      </c>
      <c r="I16" s="74">
        <v>24.55</v>
      </c>
      <c r="J16" s="64">
        <v>75</v>
      </c>
      <c r="K16" s="64">
        <v>1.2</v>
      </c>
      <c r="L16" s="65"/>
      <c r="M16" s="65">
        <v>0</v>
      </c>
      <c r="N16" s="65">
        <v>2.2999999999999998</v>
      </c>
      <c r="O16" s="75"/>
    </row>
    <row r="17" spans="1:15" ht="39.950000000000003" customHeight="1">
      <c r="A17" s="45"/>
      <c r="B17" s="57"/>
      <c r="C17" s="76"/>
      <c r="D17" s="77"/>
      <c r="E17" s="77"/>
      <c r="F17" s="77"/>
      <c r="G17" s="77"/>
      <c r="H17" s="78"/>
      <c r="I17" s="79"/>
      <c r="J17" s="63"/>
      <c r="K17" s="63"/>
      <c r="L17" s="80"/>
      <c r="M17" s="80"/>
      <c r="N17" s="80"/>
      <c r="O17" s="81"/>
    </row>
    <row r="18" spans="1:15" ht="39.950000000000003" customHeight="1" thickBot="1">
      <c r="A18" s="82"/>
      <c r="B18" s="83" t="s">
        <v>30</v>
      </c>
      <c r="C18" s="84"/>
      <c r="D18" s="85"/>
      <c r="E18" s="85"/>
      <c r="F18" s="85"/>
      <c r="G18" s="85"/>
      <c r="H18" s="86"/>
      <c r="I18" s="87"/>
      <c r="J18" s="88"/>
      <c r="K18" s="88"/>
      <c r="L18" s="89"/>
      <c r="M18" s="89"/>
      <c r="N18" s="90"/>
      <c r="O18" s="91"/>
    </row>
    <row r="19" spans="1:15" ht="39.950000000000003" customHeight="1" thickBot="1">
      <c r="A19" s="92"/>
      <c r="B19" s="93"/>
      <c r="C19" s="93"/>
      <c r="D19" s="94" t="s">
        <v>32</v>
      </c>
      <c r="E19" s="94"/>
      <c r="F19" s="94"/>
      <c r="G19" s="94"/>
      <c r="H19" s="95"/>
      <c r="I19" s="96">
        <f>SUM(I11:I18)</f>
        <v>89.86999999999999</v>
      </c>
      <c r="J19" s="96">
        <f>SUM(J11:J18)</f>
        <v>854.1</v>
      </c>
      <c r="K19" s="96">
        <f>SUM(K10:K18)</f>
        <v>37.300000000000004</v>
      </c>
      <c r="L19" s="97">
        <f>SUM(L10:M18)</f>
        <v>56.65</v>
      </c>
      <c r="M19" s="97"/>
      <c r="N19" s="97">
        <f>SUM(N10:O18)</f>
        <v>66.45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33</v>
      </c>
      <c r="B21" s="102" t="s">
        <v>34</v>
      </c>
      <c r="C21" s="103"/>
      <c r="D21" s="104" t="s">
        <v>126</v>
      </c>
      <c r="E21" s="105"/>
      <c r="F21" s="105"/>
      <c r="G21" s="106"/>
      <c r="H21" s="107" t="s">
        <v>29</v>
      </c>
      <c r="I21" s="108">
        <v>9.75</v>
      </c>
      <c r="J21" s="109">
        <v>140</v>
      </c>
      <c r="K21" s="109">
        <v>12</v>
      </c>
      <c r="L21" s="110"/>
      <c r="M21" s="110">
        <v>1</v>
      </c>
      <c r="N21" s="111">
        <v>14</v>
      </c>
      <c r="O21" s="112"/>
    </row>
    <row r="22" spans="1:15" ht="58.5" customHeight="1">
      <c r="A22" s="45"/>
      <c r="B22" s="113" t="s">
        <v>35</v>
      </c>
      <c r="C22" s="53" t="s">
        <v>127</v>
      </c>
      <c r="D22" s="39" t="s">
        <v>128</v>
      </c>
      <c r="E22" s="39"/>
      <c r="F22" s="39"/>
      <c r="G22" s="39"/>
      <c r="H22" s="40" t="s">
        <v>129</v>
      </c>
      <c r="I22" s="50">
        <v>20.3</v>
      </c>
      <c r="J22" s="41">
        <v>206</v>
      </c>
      <c r="K22" s="41">
        <v>11.2</v>
      </c>
      <c r="L22" s="42">
        <v>7.1</v>
      </c>
      <c r="M22" s="42"/>
      <c r="N22" s="42">
        <v>25.3</v>
      </c>
      <c r="O22" s="52"/>
    </row>
    <row r="23" spans="1:15" ht="39.950000000000003" customHeight="1">
      <c r="A23" s="45"/>
      <c r="B23" s="46" t="s">
        <v>39</v>
      </c>
      <c r="C23" s="53" t="s">
        <v>130</v>
      </c>
      <c r="D23" s="39" t="s">
        <v>131</v>
      </c>
      <c r="E23" s="39"/>
      <c r="F23" s="39"/>
      <c r="G23" s="39"/>
      <c r="H23" s="40" t="s">
        <v>132</v>
      </c>
      <c r="I23" s="50">
        <v>48.12</v>
      </c>
      <c r="J23" s="41">
        <v>521.9</v>
      </c>
      <c r="K23" s="41">
        <v>9.3000000000000007</v>
      </c>
      <c r="L23" s="42">
        <v>3</v>
      </c>
      <c r="M23" s="42"/>
      <c r="N23" s="42">
        <v>11.6</v>
      </c>
      <c r="O23" s="52"/>
    </row>
    <row r="24" spans="1:15" ht="39.950000000000003" customHeight="1">
      <c r="A24" s="45"/>
      <c r="B24" s="46" t="s">
        <v>24</v>
      </c>
      <c r="C24" s="53"/>
      <c r="D24" s="47"/>
      <c r="E24" s="48"/>
      <c r="F24" s="48"/>
      <c r="G24" s="49"/>
      <c r="H24" s="40"/>
      <c r="I24" s="41"/>
      <c r="J24" s="63"/>
      <c r="K24" s="41"/>
      <c r="L24" s="114"/>
      <c r="M24" s="114"/>
      <c r="N24" s="43"/>
      <c r="O24" s="44"/>
    </row>
    <row r="25" spans="1:15" ht="39.950000000000003" customHeight="1">
      <c r="A25" s="45"/>
      <c r="B25" s="115" t="s">
        <v>25</v>
      </c>
      <c r="C25" s="53"/>
      <c r="D25" s="47" t="s">
        <v>133</v>
      </c>
      <c r="E25" s="48"/>
      <c r="F25" s="48"/>
      <c r="G25" s="49"/>
      <c r="H25" s="40" t="s">
        <v>27</v>
      </c>
      <c r="I25" s="50">
        <v>7.17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2"/>
    </row>
    <row r="26" spans="1:15" ht="39.950000000000003" customHeight="1">
      <c r="A26" s="45"/>
      <c r="B26" s="115"/>
      <c r="C26" s="53"/>
      <c r="D26" s="116"/>
      <c r="E26" s="117"/>
      <c r="F26" s="118"/>
      <c r="G26" s="119"/>
      <c r="H26" s="40"/>
      <c r="I26" s="50"/>
      <c r="J26" s="41"/>
      <c r="K26" s="41"/>
      <c r="L26" s="120"/>
      <c r="M26" s="120"/>
      <c r="N26" s="120"/>
      <c r="O26" s="121"/>
    </row>
    <row r="27" spans="1:15" ht="39.950000000000003" customHeight="1">
      <c r="A27" s="45"/>
      <c r="B27" s="115" t="s">
        <v>48</v>
      </c>
      <c r="C27" s="53"/>
      <c r="D27" s="122" t="s">
        <v>134</v>
      </c>
      <c r="E27" s="123"/>
      <c r="F27" s="124"/>
      <c r="G27" s="119"/>
      <c r="H27" s="40" t="s">
        <v>50</v>
      </c>
      <c r="I27" s="50">
        <v>4.66</v>
      </c>
      <c r="J27" s="41">
        <v>111</v>
      </c>
      <c r="K27" s="41">
        <v>12</v>
      </c>
      <c r="L27" s="120"/>
      <c r="M27" s="120">
        <v>9.8000000000000007</v>
      </c>
      <c r="N27" s="120">
        <v>12.3</v>
      </c>
      <c r="O27" s="121"/>
    </row>
    <row r="28" spans="1:15" ht="39.950000000000003" customHeight="1" thickBot="1">
      <c r="A28" s="125"/>
      <c r="B28" s="126" t="s">
        <v>135</v>
      </c>
      <c r="C28" s="187"/>
      <c r="D28" s="188" t="s">
        <v>136</v>
      </c>
      <c r="E28" s="188"/>
      <c r="F28" s="188"/>
      <c r="G28" s="188"/>
      <c r="H28" s="189" t="s">
        <v>54</v>
      </c>
      <c r="I28" s="190">
        <v>10</v>
      </c>
      <c r="J28" s="88">
        <v>121</v>
      </c>
      <c r="K28" s="88">
        <v>12</v>
      </c>
      <c r="L28" s="89"/>
      <c r="M28" s="89">
        <v>1</v>
      </c>
      <c r="N28" s="90">
        <v>1.2</v>
      </c>
      <c r="O28" s="91"/>
    </row>
    <row r="29" spans="1:15" ht="37.5" customHeight="1" thickBot="1">
      <c r="A29" s="130"/>
      <c r="B29" s="131"/>
      <c r="C29" s="131"/>
      <c r="D29" s="132" t="s">
        <v>32</v>
      </c>
      <c r="E29" s="132"/>
      <c r="F29" s="132"/>
      <c r="G29" s="132"/>
      <c r="H29" s="133"/>
      <c r="I29" s="134">
        <f>SUM(I21:I28)</f>
        <v>100</v>
      </c>
      <c r="J29" s="134">
        <f>SUM(J21:J28)</f>
        <v>1225.9000000000001</v>
      </c>
      <c r="K29" s="134">
        <f>SUM(K21:K28)</f>
        <v>57.7</v>
      </c>
      <c r="L29" s="135">
        <f>SUM(L21:L28)</f>
        <v>10.1</v>
      </c>
      <c r="M29" s="135"/>
      <c r="N29" s="135">
        <f>SUM(N21:O28)</f>
        <v>66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55</v>
      </c>
      <c r="E33" s="161"/>
      <c r="F33" s="161"/>
      <c r="G33" s="162"/>
      <c r="H33" s="163"/>
      <c r="I33" s="164">
        <f>I19+I29+I32</f>
        <v>189.87</v>
      </c>
      <c r="J33" s="165">
        <f>J19+J29</f>
        <v>2080</v>
      </c>
      <c r="K33" s="165">
        <f>SUM(K19+K29)</f>
        <v>95</v>
      </c>
      <c r="L33" s="166">
        <f>L19+L29</f>
        <v>66.75</v>
      </c>
      <c r="M33" s="167"/>
      <c r="N33" s="168">
        <f>N19+N29</f>
        <v>132.44999999999999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56</v>
      </c>
      <c r="B35" s="171"/>
      <c r="C35" s="172" t="s">
        <v>57</v>
      </c>
      <c r="D35" s="172"/>
      <c r="E35" s="172"/>
      <c r="F35" s="172"/>
      <c r="G35" s="172"/>
      <c r="H35" s="173" t="s">
        <v>58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59</v>
      </c>
      <c r="B37" s="171"/>
      <c r="C37" s="173" t="s">
        <v>57</v>
      </c>
      <c r="D37" s="173"/>
      <c r="E37" s="173"/>
      <c r="F37" s="173"/>
      <c r="G37" s="170"/>
      <c r="H37" s="173" t="s">
        <v>60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61</v>
      </c>
      <c r="B39" s="171"/>
      <c r="C39" s="173" t="s">
        <v>57</v>
      </c>
      <c r="D39" s="173"/>
      <c r="E39" s="173"/>
      <c r="F39" s="173"/>
      <c r="G39" s="170"/>
      <c r="H39" s="173" t="s">
        <v>62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topLeftCell="A15" zoomScale="75" zoomScaleNormal="75" zoomScaleSheetLayoutView="75" workbookViewId="0">
      <selection activeCell="D21" sqref="D21:G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121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83"/>
      <c r="K11" s="183"/>
      <c r="L11" s="184"/>
      <c r="M11" s="185"/>
      <c r="N11" s="55"/>
      <c r="O11" s="56"/>
    </row>
    <row r="12" spans="1:58" ht="39.950000000000003" customHeight="1">
      <c r="A12" s="45"/>
      <c r="B12" s="37"/>
      <c r="C12" s="38" t="s">
        <v>17</v>
      </c>
      <c r="D12" s="39" t="s">
        <v>18</v>
      </c>
      <c r="E12" s="39"/>
      <c r="F12" s="39"/>
      <c r="G12" s="39"/>
      <c r="H12" s="40" t="s">
        <v>92</v>
      </c>
      <c r="I12" s="41">
        <v>18.41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46" t="s">
        <v>20</v>
      </c>
      <c r="C13" s="38" t="s">
        <v>137</v>
      </c>
      <c r="D13" s="47" t="s">
        <v>138</v>
      </c>
      <c r="E13" s="48"/>
      <c r="F13" s="48"/>
      <c r="G13" s="49"/>
      <c r="H13" s="40" t="s">
        <v>139</v>
      </c>
      <c r="I13" s="41">
        <v>53.39</v>
      </c>
      <c r="J13" s="50">
        <v>462</v>
      </c>
      <c r="K13" s="41">
        <v>27.8</v>
      </c>
      <c r="L13" s="51">
        <v>20.85</v>
      </c>
      <c r="M13" s="51"/>
      <c r="N13" s="42">
        <v>40.049999999999997</v>
      </c>
      <c r="O13" s="52"/>
    </row>
    <row r="14" spans="1:58" ht="39.950000000000003" customHeight="1">
      <c r="A14" s="45"/>
      <c r="B14" s="46" t="s">
        <v>24</v>
      </c>
      <c r="C14" s="38"/>
      <c r="D14" s="47"/>
      <c r="E14" s="48"/>
      <c r="F14" s="48"/>
      <c r="G14" s="49"/>
      <c r="H14" s="40"/>
      <c r="I14" s="41"/>
      <c r="J14" s="50"/>
      <c r="K14" s="41"/>
      <c r="L14" s="51"/>
      <c r="M14" s="51"/>
      <c r="N14" s="42"/>
      <c r="O14" s="52"/>
    </row>
    <row r="15" spans="1:58" ht="39.950000000000003" customHeight="1">
      <c r="A15" s="45"/>
      <c r="B15" s="57" t="s">
        <v>25</v>
      </c>
      <c r="C15" s="53" t="s">
        <v>46</v>
      </c>
      <c r="D15" s="77" t="s">
        <v>76</v>
      </c>
      <c r="E15" s="77"/>
      <c r="F15" s="77"/>
      <c r="G15" s="77"/>
      <c r="H15" s="40" t="s">
        <v>27</v>
      </c>
      <c r="I15" s="50">
        <v>2.2200000000000002</v>
      </c>
      <c r="J15" s="41">
        <v>57</v>
      </c>
      <c r="K15" s="41">
        <v>0.2</v>
      </c>
      <c r="L15" s="42">
        <v>0</v>
      </c>
      <c r="M15" s="42"/>
      <c r="N15" s="42">
        <v>15</v>
      </c>
      <c r="O15" s="52"/>
    </row>
    <row r="16" spans="1:58" ht="39.950000000000003" customHeight="1">
      <c r="A16" s="45"/>
      <c r="B16" s="68"/>
      <c r="C16" s="69"/>
      <c r="D16" s="70"/>
      <c r="E16" s="71"/>
      <c r="F16" s="71"/>
      <c r="G16" s="72"/>
      <c r="H16" s="73"/>
      <c r="I16" s="74"/>
      <c r="J16" s="64"/>
      <c r="K16" s="64"/>
      <c r="L16" s="65"/>
      <c r="M16" s="65"/>
      <c r="N16" s="65"/>
      <c r="O16" s="75"/>
    </row>
    <row r="17" spans="1:15" ht="39.950000000000003" customHeight="1">
      <c r="A17" s="45"/>
      <c r="B17" s="57" t="s">
        <v>65</v>
      </c>
      <c r="C17" s="202"/>
      <c r="D17" s="77"/>
      <c r="E17" s="77"/>
      <c r="F17" s="77"/>
      <c r="G17" s="77"/>
      <c r="H17" s="40"/>
      <c r="I17" s="41"/>
      <c r="J17" s="64"/>
      <c r="K17" s="64"/>
      <c r="L17" s="65"/>
      <c r="M17" s="65"/>
      <c r="N17" s="66"/>
      <c r="O17" s="67"/>
    </row>
    <row r="18" spans="1:15" ht="39.950000000000003" customHeight="1" thickBot="1">
      <c r="A18" s="82"/>
      <c r="B18" s="83"/>
      <c r="C18" s="203"/>
      <c r="D18" s="191" t="s">
        <v>31</v>
      </c>
      <c r="E18" s="191"/>
      <c r="F18" s="191"/>
      <c r="G18" s="191"/>
      <c r="H18" s="192" t="s">
        <v>29</v>
      </c>
      <c r="I18" s="204">
        <v>10.98</v>
      </c>
      <c r="J18" s="88">
        <v>45</v>
      </c>
      <c r="K18" s="88">
        <v>32</v>
      </c>
      <c r="L18" s="89"/>
      <c r="M18" s="89">
        <v>0</v>
      </c>
      <c r="N18" s="90">
        <v>12</v>
      </c>
      <c r="O18" s="91"/>
    </row>
    <row r="19" spans="1:15" ht="39.950000000000003" customHeight="1" thickBot="1">
      <c r="A19" s="92"/>
      <c r="B19" s="93"/>
      <c r="C19" s="93"/>
      <c r="D19" s="94" t="s">
        <v>32</v>
      </c>
      <c r="E19" s="94"/>
      <c r="F19" s="94"/>
      <c r="G19" s="94"/>
      <c r="H19" s="95"/>
      <c r="I19" s="96">
        <f>SUM(I11:I18)</f>
        <v>85</v>
      </c>
      <c r="J19" s="96">
        <f>SUM(J11:J18)</f>
        <v>824.1</v>
      </c>
      <c r="K19" s="96">
        <f>SUM(K10:K18)</f>
        <v>68.099999999999994</v>
      </c>
      <c r="L19" s="97">
        <f>SUM(L10:M18)</f>
        <v>56.65</v>
      </c>
      <c r="M19" s="97"/>
      <c r="N19" s="97">
        <f>SUM(N10:O18)</f>
        <v>76.150000000000006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33</v>
      </c>
      <c r="B21" s="193" t="s">
        <v>66</v>
      </c>
      <c r="C21" s="103"/>
      <c r="D21" s="104" t="s">
        <v>126</v>
      </c>
      <c r="E21" s="105"/>
      <c r="F21" s="105"/>
      <c r="G21" s="106"/>
      <c r="H21" s="107" t="s">
        <v>29</v>
      </c>
      <c r="I21" s="108">
        <v>9.75</v>
      </c>
      <c r="J21" s="109">
        <v>140</v>
      </c>
      <c r="K21" s="109">
        <v>12</v>
      </c>
      <c r="L21" s="110"/>
      <c r="M21" s="110">
        <v>1</v>
      </c>
      <c r="N21" s="111">
        <v>14</v>
      </c>
      <c r="O21" s="112"/>
    </row>
    <row r="22" spans="1:15" ht="58.5" customHeight="1">
      <c r="A22" s="45"/>
      <c r="B22" s="46" t="s">
        <v>35</v>
      </c>
      <c r="C22" s="53" t="s">
        <v>127</v>
      </c>
      <c r="D22" s="39" t="s">
        <v>128</v>
      </c>
      <c r="E22" s="39"/>
      <c r="F22" s="39"/>
      <c r="G22" s="39"/>
      <c r="H22" s="40" t="s">
        <v>129</v>
      </c>
      <c r="I22" s="50">
        <v>20.3</v>
      </c>
      <c r="J22" s="41">
        <v>206</v>
      </c>
      <c r="K22" s="41">
        <v>11.2</v>
      </c>
      <c r="L22" s="42">
        <v>7.1</v>
      </c>
      <c r="M22" s="42"/>
      <c r="N22" s="42">
        <v>25.3</v>
      </c>
      <c r="O22" s="52"/>
    </row>
    <row r="23" spans="1:15" ht="39.950000000000003" customHeight="1">
      <c r="A23" s="45"/>
      <c r="B23" s="46" t="s">
        <v>39</v>
      </c>
      <c r="C23" s="53" t="s">
        <v>130</v>
      </c>
      <c r="D23" s="39" t="s">
        <v>131</v>
      </c>
      <c r="E23" s="39"/>
      <c r="F23" s="39"/>
      <c r="G23" s="39"/>
      <c r="H23" s="40" t="s">
        <v>132</v>
      </c>
      <c r="I23" s="50">
        <v>48.12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2"/>
    </row>
    <row r="24" spans="1:15" ht="39.950000000000003" customHeight="1">
      <c r="A24" s="45"/>
      <c r="B24" s="46" t="s">
        <v>24</v>
      </c>
      <c r="C24" s="53"/>
      <c r="D24" s="47"/>
      <c r="E24" s="48"/>
      <c r="F24" s="48"/>
      <c r="G24" s="49"/>
      <c r="H24" s="40"/>
      <c r="I24" s="41"/>
      <c r="J24" s="63"/>
      <c r="K24" s="41"/>
      <c r="L24" s="114"/>
      <c r="M24" s="114"/>
      <c r="N24" s="43"/>
      <c r="O24" s="44"/>
    </row>
    <row r="25" spans="1:15" ht="39.950000000000003" customHeight="1">
      <c r="A25" s="45"/>
      <c r="B25" s="115" t="s">
        <v>25</v>
      </c>
      <c r="C25" s="53"/>
      <c r="D25" s="47" t="s">
        <v>133</v>
      </c>
      <c r="E25" s="48"/>
      <c r="F25" s="48"/>
      <c r="G25" s="49"/>
      <c r="H25" s="40" t="s">
        <v>27</v>
      </c>
      <c r="I25" s="50">
        <v>7.17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2"/>
    </row>
    <row r="26" spans="1:15" ht="39.950000000000003" customHeight="1">
      <c r="A26" s="45"/>
      <c r="B26" s="115"/>
      <c r="C26" s="53"/>
      <c r="D26" s="116"/>
      <c r="E26" s="117"/>
      <c r="F26" s="118"/>
      <c r="G26" s="119"/>
      <c r="H26" s="40"/>
      <c r="I26" s="50"/>
      <c r="J26" s="41"/>
      <c r="K26" s="41"/>
      <c r="L26" s="120"/>
      <c r="M26" s="120"/>
      <c r="N26" s="120"/>
      <c r="O26" s="121"/>
    </row>
    <row r="27" spans="1:15" ht="39.950000000000003" customHeight="1">
      <c r="A27" s="45"/>
      <c r="B27" s="115" t="s">
        <v>48</v>
      </c>
      <c r="C27" s="53"/>
      <c r="D27" s="122" t="s">
        <v>134</v>
      </c>
      <c r="E27" s="123"/>
      <c r="F27" s="124"/>
      <c r="G27" s="119"/>
      <c r="H27" s="40" t="s">
        <v>50</v>
      </c>
      <c r="I27" s="50">
        <v>4.66</v>
      </c>
      <c r="J27" s="41">
        <v>111</v>
      </c>
      <c r="K27" s="41">
        <v>12</v>
      </c>
      <c r="L27" s="120"/>
      <c r="M27" s="120">
        <v>9.8000000000000007</v>
      </c>
      <c r="N27" s="120">
        <v>12.3</v>
      </c>
      <c r="O27" s="121"/>
    </row>
    <row r="28" spans="1:15" ht="39.950000000000003" customHeight="1" thickBot="1">
      <c r="A28" s="82"/>
      <c r="B28" s="194" t="s">
        <v>51</v>
      </c>
      <c r="C28" s="187"/>
      <c r="D28" s="188" t="s">
        <v>136</v>
      </c>
      <c r="E28" s="188"/>
      <c r="F28" s="188"/>
      <c r="G28" s="188"/>
      <c r="H28" s="189" t="s">
        <v>54</v>
      </c>
      <c r="I28" s="190">
        <v>10</v>
      </c>
      <c r="J28" s="88">
        <v>121</v>
      </c>
      <c r="K28" s="88">
        <v>12</v>
      </c>
      <c r="L28" s="89"/>
      <c r="M28" s="89">
        <v>1</v>
      </c>
      <c r="N28" s="90">
        <v>1.2</v>
      </c>
      <c r="O28" s="91"/>
    </row>
    <row r="29" spans="1:15" ht="37.5" customHeight="1" thickBot="1">
      <c r="A29" s="130"/>
      <c r="B29" s="131"/>
      <c r="C29" s="131"/>
      <c r="D29" s="195" t="s">
        <v>32</v>
      </c>
      <c r="E29" s="196"/>
      <c r="F29" s="196"/>
      <c r="G29" s="197"/>
      <c r="H29" s="133"/>
      <c r="I29" s="134">
        <f>SUM(I21:I28)</f>
        <v>100</v>
      </c>
      <c r="J29" s="134">
        <f>SUM(J21:J28)</f>
        <v>898.2</v>
      </c>
      <c r="K29" s="134">
        <f>SUM(K21:K28)</f>
        <v>52.599999999999994</v>
      </c>
      <c r="L29" s="180">
        <f>SUM(L21:M28)</f>
        <v>32.900000000000006</v>
      </c>
      <c r="M29" s="181"/>
      <c r="N29" s="180">
        <f>SUM(N21:O28)</f>
        <v>82.399999999999991</v>
      </c>
      <c r="O29" s="182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55</v>
      </c>
      <c r="E33" s="161"/>
      <c r="F33" s="161"/>
      <c r="G33" s="162"/>
      <c r="H33" s="163"/>
      <c r="I33" s="164">
        <f>I19+I29+I32</f>
        <v>185</v>
      </c>
      <c r="J33" s="165">
        <f>J19+J29</f>
        <v>1722.3000000000002</v>
      </c>
      <c r="K33" s="165">
        <f>SUM(K19+K29)</f>
        <v>120.69999999999999</v>
      </c>
      <c r="L33" s="166">
        <f>L19+L29</f>
        <v>89.550000000000011</v>
      </c>
      <c r="M33" s="167"/>
      <c r="N33" s="168">
        <f>N19+N29</f>
        <v>158.55000000000001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56</v>
      </c>
      <c r="B35" s="171"/>
      <c r="C35" s="172" t="s">
        <v>57</v>
      </c>
      <c r="D35" s="172"/>
      <c r="E35" s="172"/>
      <c r="F35" s="172"/>
      <c r="G35" s="172"/>
      <c r="H35" s="173" t="s">
        <v>58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59</v>
      </c>
      <c r="B37" s="171"/>
      <c r="C37" s="173" t="s">
        <v>57</v>
      </c>
      <c r="D37" s="173"/>
      <c r="E37" s="173"/>
      <c r="F37" s="173"/>
      <c r="G37" s="170"/>
      <c r="H37" s="173" t="s">
        <v>60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61</v>
      </c>
      <c r="B39" s="171"/>
      <c r="C39" s="173" t="s">
        <v>57</v>
      </c>
      <c r="D39" s="173"/>
      <c r="E39" s="173"/>
      <c r="F39" s="173"/>
      <c r="G39" s="170"/>
      <c r="H39" s="173" t="s">
        <v>62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D2" sqref="D2:K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140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68</v>
      </c>
      <c r="E11" s="39"/>
      <c r="F11" s="39"/>
      <c r="G11" s="39"/>
      <c r="H11" s="40" t="s">
        <v>141</v>
      </c>
      <c r="I11" s="41">
        <v>10.66</v>
      </c>
      <c r="J11" s="183">
        <v>159.30000000000001</v>
      </c>
      <c r="K11" s="183">
        <v>12</v>
      </c>
      <c r="L11" s="184">
        <v>54</v>
      </c>
      <c r="M11" s="185">
        <v>51</v>
      </c>
      <c r="N11" s="55">
        <v>71</v>
      </c>
      <c r="O11" s="56"/>
    </row>
    <row r="12" spans="1:58" ht="39.950000000000003" customHeight="1">
      <c r="A12" s="45"/>
      <c r="B12" s="37"/>
      <c r="C12" s="38"/>
      <c r="D12" s="47" t="s">
        <v>70</v>
      </c>
      <c r="E12" s="48"/>
      <c r="F12" s="48"/>
      <c r="G12" s="186"/>
      <c r="H12" s="40" t="s">
        <v>71</v>
      </c>
      <c r="I12" s="41">
        <v>13.25</v>
      </c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52"/>
    </row>
    <row r="13" spans="1:58" ht="49.5" customHeight="1">
      <c r="A13" s="45"/>
      <c r="B13" s="46" t="s">
        <v>20</v>
      </c>
      <c r="C13" s="38" t="s">
        <v>142</v>
      </c>
      <c r="D13" s="47" t="s">
        <v>143</v>
      </c>
      <c r="E13" s="48"/>
      <c r="F13" s="48"/>
      <c r="G13" s="49"/>
      <c r="H13" s="40" t="s">
        <v>27</v>
      </c>
      <c r="I13" s="41">
        <v>11.45</v>
      </c>
      <c r="J13" s="50">
        <v>134</v>
      </c>
      <c r="K13" s="41">
        <v>2.8</v>
      </c>
      <c r="L13" s="51">
        <v>3.2</v>
      </c>
      <c r="M13" s="51"/>
      <c r="N13" s="42">
        <v>24.7</v>
      </c>
      <c r="O13" s="52"/>
    </row>
    <row r="14" spans="1:58" ht="39.950000000000003" customHeight="1">
      <c r="A14" s="45"/>
      <c r="B14" s="46" t="s">
        <v>24</v>
      </c>
      <c r="C14" s="53"/>
      <c r="D14" s="39"/>
      <c r="E14" s="39"/>
      <c r="F14" s="39"/>
      <c r="G14" s="39"/>
      <c r="H14" s="40"/>
      <c r="I14" s="41"/>
      <c r="J14" s="41"/>
      <c r="K14" s="41"/>
      <c r="L14" s="42"/>
      <c r="M14" s="42"/>
      <c r="N14" s="43"/>
      <c r="O14" s="44"/>
    </row>
    <row r="15" spans="1:58" ht="39.950000000000003" customHeight="1">
      <c r="A15" s="45"/>
      <c r="B15" s="57" t="s">
        <v>25</v>
      </c>
      <c r="C15" s="58">
        <v>642.96</v>
      </c>
      <c r="D15" s="59" t="s">
        <v>26</v>
      </c>
      <c r="E15" s="60"/>
      <c r="F15" s="60"/>
      <c r="G15" s="61"/>
      <c r="H15" s="62" t="s">
        <v>27</v>
      </c>
      <c r="I15" s="63">
        <v>9.5299999999999994</v>
      </c>
      <c r="J15" s="64">
        <v>106.95</v>
      </c>
      <c r="K15" s="64">
        <v>2.84</v>
      </c>
      <c r="L15" s="65"/>
      <c r="M15" s="65">
        <v>2.2000000000000002</v>
      </c>
      <c r="N15" s="66">
        <v>19.350000000000001</v>
      </c>
      <c r="O15" s="67"/>
    </row>
    <row r="16" spans="1:58" ht="39.950000000000003" customHeight="1">
      <c r="A16" s="45"/>
      <c r="B16" s="115" t="s">
        <v>48</v>
      </c>
      <c r="C16" s="69"/>
      <c r="D16" s="70" t="s">
        <v>77</v>
      </c>
      <c r="E16" s="71"/>
      <c r="F16" s="71"/>
      <c r="G16" s="72"/>
      <c r="H16" s="73" t="s">
        <v>92</v>
      </c>
      <c r="I16" s="74">
        <v>5.16</v>
      </c>
      <c r="J16" s="63">
        <v>112</v>
      </c>
      <c r="K16" s="63">
        <v>2.2999999999999998</v>
      </c>
      <c r="L16" s="80">
        <v>0.92</v>
      </c>
      <c r="M16" s="80"/>
      <c r="N16" s="80">
        <v>24</v>
      </c>
      <c r="O16" s="81"/>
    </row>
    <row r="17" spans="1:15" ht="39.950000000000003" customHeight="1">
      <c r="A17" s="45"/>
      <c r="B17" s="57"/>
      <c r="C17" s="76"/>
      <c r="D17" s="77" t="s">
        <v>144</v>
      </c>
      <c r="E17" s="77"/>
      <c r="F17" s="77"/>
      <c r="G17" s="77"/>
      <c r="H17" s="78" t="s">
        <v>29</v>
      </c>
      <c r="I17" s="79">
        <v>39.82</v>
      </c>
      <c r="J17" s="63">
        <v>122</v>
      </c>
      <c r="K17" s="63">
        <v>4.5</v>
      </c>
      <c r="L17" s="80">
        <v>9.8000000000000007</v>
      </c>
      <c r="M17" s="80"/>
      <c r="N17" s="80">
        <v>12</v>
      </c>
      <c r="O17" s="81"/>
    </row>
    <row r="18" spans="1:15" ht="39.950000000000003" customHeight="1" thickBot="1">
      <c r="A18" s="82"/>
      <c r="B18" s="83" t="s">
        <v>30</v>
      </c>
      <c r="C18" s="84"/>
      <c r="D18" s="85"/>
      <c r="E18" s="85"/>
      <c r="F18" s="85"/>
      <c r="G18" s="85"/>
      <c r="H18" s="86"/>
      <c r="I18" s="87"/>
      <c r="J18" s="88"/>
      <c r="K18" s="88"/>
      <c r="L18" s="89"/>
      <c r="M18" s="89"/>
      <c r="N18" s="90"/>
      <c r="O18" s="91"/>
    </row>
    <row r="19" spans="1:15" ht="39.950000000000003" customHeight="1" thickBot="1">
      <c r="A19" s="92"/>
      <c r="B19" s="93"/>
      <c r="C19" s="93"/>
      <c r="D19" s="94" t="s">
        <v>32</v>
      </c>
      <c r="E19" s="94"/>
      <c r="F19" s="94"/>
      <c r="G19" s="94"/>
      <c r="H19" s="95"/>
      <c r="I19" s="96">
        <f>SUM(I11:I18)</f>
        <v>89.87</v>
      </c>
      <c r="J19" s="96">
        <f>SUM(J11:J18)</f>
        <v>797.25</v>
      </c>
      <c r="K19" s="96">
        <f>SUM(K10:K18)</f>
        <v>31.110000000000003</v>
      </c>
      <c r="L19" s="97">
        <f>SUM(L10:M18)</f>
        <v>129.59</v>
      </c>
      <c r="M19" s="97"/>
      <c r="N19" s="97">
        <f>SUM(N10:O18)</f>
        <v>166.03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33</v>
      </c>
      <c r="B21" s="102" t="s">
        <v>34</v>
      </c>
      <c r="C21" s="103" t="s">
        <v>145</v>
      </c>
      <c r="D21" s="104" t="s">
        <v>146</v>
      </c>
      <c r="E21" s="105"/>
      <c r="F21" s="105"/>
      <c r="G21" s="106"/>
      <c r="H21" s="107" t="s">
        <v>54</v>
      </c>
      <c r="I21" s="108">
        <v>5.49</v>
      </c>
      <c r="J21" s="109">
        <v>111</v>
      </c>
      <c r="K21" s="109">
        <v>2</v>
      </c>
      <c r="L21" s="110"/>
      <c r="M21" s="110">
        <v>7.5</v>
      </c>
      <c r="N21" s="111">
        <v>9.3000000000000007</v>
      </c>
      <c r="O21" s="112"/>
    </row>
    <row r="22" spans="1:15" ht="58.5" customHeight="1">
      <c r="A22" s="45"/>
      <c r="B22" s="113" t="s">
        <v>35</v>
      </c>
      <c r="C22" s="53" t="s">
        <v>147</v>
      </c>
      <c r="D22" s="39" t="s">
        <v>148</v>
      </c>
      <c r="E22" s="39"/>
      <c r="F22" s="39"/>
      <c r="G22" s="39"/>
      <c r="H22" s="40" t="s">
        <v>111</v>
      </c>
      <c r="I22" s="50">
        <v>18.93</v>
      </c>
      <c r="J22" s="41">
        <v>135</v>
      </c>
      <c r="K22" s="41">
        <v>4.5</v>
      </c>
      <c r="L22" s="42">
        <v>7.9</v>
      </c>
      <c r="M22" s="42"/>
      <c r="N22" s="42">
        <v>12.3</v>
      </c>
      <c r="O22" s="52"/>
    </row>
    <row r="23" spans="1:15" ht="39.950000000000003" customHeight="1">
      <c r="A23" s="45"/>
      <c r="B23" s="46" t="s">
        <v>39</v>
      </c>
      <c r="C23" s="53" t="s">
        <v>149</v>
      </c>
      <c r="D23" s="39" t="s">
        <v>150</v>
      </c>
      <c r="E23" s="39"/>
      <c r="F23" s="39"/>
      <c r="G23" s="39"/>
      <c r="H23" s="40" t="s">
        <v>54</v>
      </c>
      <c r="I23" s="50">
        <v>43.71</v>
      </c>
      <c r="J23" s="41">
        <v>131.30000000000001</v>
      </c>
      <c r="K23" s="41">
        <v>9.1</v>
      </c>
      <c r="L23" s="42">
        <v>6.2</v>
      </c>
      <c r="M23" s="42"/>
      <c r="N23" s="42">
        <v>9.6</v>
      </c>
      <c r="O23" s="52"/>
    </row>
    <row r="24" spans="1:15" ht="39.950000000000003" customHeight="1">
      <c r="A24" s="45"/>
      <c r="B24" s="46" t="s">
        <v>24</v>
      </c>
      <c r="C24" s="53" t="s">
        <v>151</v>
      </c>
      <c r="D24" s="47" t="s">
        <v>152</v>
      </c>
      <c r="E24" s="48"/>
      <c r="F24" s="48"/>
      <c r="G24" s="49"/>
      <c r="H24" s="40" t="s">
        <v>45</v>
      </c>
      <c r="I24" s="41">
        <v>14.73</v>
      </c>
      <c r="J24" s="63">
        <v>398.3</v>
      </c>
      <c r="K24" s="41">
        <v>4.13</v>
      </c>
      <c r="L24" s="114"/>
      <c r="M24" s="114">
        <v>8.3000000000000007</v>
      </c>
      <c r="N24" s="43">
        <v>21.8</v>
      </c>
      <c r="O24" s="44"/>
    </row>
    <row r="25" spans="1:15" ht="39.950000000000003" customHeight="1">
      <c r="A25" s="45"/>
      <c r="B25" s="115" t="s">
        <v>25</v>
      </c>
      <c r="C25" s="53" t="s">
        <v>153</v>
      </c>
      <c r="D25" s="47" t="s">
        <v>154</v>
      </c>
      <c r="E25" s="48"/>
      <c r="F25" s="48"/>
      <c r="G25" s="49"/>
      <c r="H25" s="40" t="s">
        <v>27</v>
      </c>
      <c r="I25" s="50">
        <v>13.23</v>
      </c>
      <c r="J25" s="41">
        <v>126</v>
      </c>
      <c r="K25" s="41">
        <v>1.2</v>
      </c>
      <c r="L25" s="42">
        <v>0</v>
      </c>
      <c r="M25" s="42"/>
      <c r="N25" s="42">
        <v>31.6</v>
      </c>
      <c r="O25" s="52"/>
    </row>
    <row r="26" spans="1:15" ht="39.950000000000003" customHeight="1">
      <c r="A26" s="45"/>
      <c r="B26" s="115"/>
      <c r="C26" s="53"/>
      <c r="D26" s="116"/>
      <c r="E26" s="117"/>
      <c r="F26" s="118"/>
      <c r="G26" s="119"/>
      <c r="H26" s="40"/>
      <c r="I26" s="50"/>
      <c r="J26" s="41"/>
      <c r="K26" s="41"/>
      <c r="L26" s="120"/>
      <c r="M26" s="120"/>
      <c r="N26" s="120"/>
      <c r="O26" s="121"/>
    </row>
    <row r="27" spans="1:15" ht="39.950000000000003" customHeight="1">
      <c r="A27" s="45"/>
      <c r="B27" s="115" t="s">
        <v>48</v>
      </c>
      <c r="C27" s="53"/>
      <c r="D27" s="122" t="s">
        <v>155</v>
      </c>
      <c r="E27" s="123"/>
      <c r="F27" s="124"/>
      <c r="G27" s="119"/>
      <c r="H27" s="40" t="s">
        <v>78</v>
      </c>
      <c r="I27" s="50">
        <v>3.91</v>
      </c>
      <c r="J27" s="41">
        <v>111</v>
      </c>
      <c r="K27" s="41">
        <v>12</v>
      </c>
      <c r="L27" s="120"/>
      <c r="M27" s="120">
        <v>9.8000000000000007</v>
      </c>
      <c r="N27" s="120">
        <v>12.3</v>
      </c>
      <c r="O27" s="121"/>
    </row>
    <row r="28" spans="1:15" ht="39.950000000000003" customHeight="1" thickBot="1">
      <c r="A28" s="125"/>
      <c r="B28" s="126" t="s">
        <v>93</v>
      </c>
      <c r="C28" s="187"/>
      <c r="D28" s="188"/>
      <c r="E28" s="188"/>
      <c r="F28" s="188"/>
      <c r="G28" s="188"/>
      <c r="H28" s="189"/>
      <c r="I28" s="190"/>
      <c r="J28" s="88"/>
      <c r="K28" s="88"/>
      <c r="L28" s="89"/>
      <c r="M28" s="89"/>
      <c r="N28" s="90"/>
      <c r="O28" s="91"/>
    </row>
    <row r="29" spans="1:15" ht="37.5" customHeight="1" thickBot="1">
      <c r="A29" s="130"/>
      <c r="B29" s="131"/>
      <c r="C29" s="131"/>
      <c r="D29" s="132" t="s">
        <v>32</v>
      </c>
      <c r="E29" s="132"/>
      <c r="F29" s="132"/>
      <c r="G29" s="132"/>
      <c r="H29" s="133"/>
      <c r="I29" s="134">
        <f>SUM(I21:I28)</f>
        <v>100</v>
      </c>
      <c r="J29" s="134">
        <f>SUM(J21:J28)</f>
        <v>1012.6</v>
      </c>
      <c r="K29" s="134">
        <f>SUM(K21:K28)</f>
        <v>32.93</v>
      </c>
      <c r="L29" s="135">
        <f>SUM(L21:M28)</f>
        <v>39.700000000000003</v>
      </c>
      <c r="M29" s="135"/>
      <c r="N29" s="135">
        <f>SUM(N21:O28)</f>
        <v>96.899999999999991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55</v>
      </c>
      <c r="E33" s="161"/>
      <c r="F33" s="161"/>
      <c r="G33" s="162"/>
      <c r="H33" s="163"/>
      <c r="I33" s="164">
        <f>I19+I29+I32</f>
        <v>189.87</v>
      </c>
      <c r="J33" s="165">
        <f>J19+J29</f>
        <v>1809.85</v>
      </c>
      <c r="K33" s="165">
        <f>SUM(K19+K29)</f>
        <v>64.040000000000006</v>
      </c>
      <c r="L33" s="166">
        <f>L19+L29</f>
        <v>169.29000000000002</v>
      </c>
      <c r="M33" s="167"/>
      <c r="N33" s="168">
        <f>N19+N29</f>
        <v>262.93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56</v>
      </c>
      <c r="B35" s="171"/>
      <c r="C35" s="172" t="s">
        <v>57</v>
      </c>
      <c r="D35" s="172"/>
      <c r="E35" s="172"/>
      <c r="F35" s="172"/>
      <c r="G35" s="172"/>
      <c r="H35" s="173" t="s">
        <v>58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59</v>
      </c>
      <c r="B37" s="171"/>
      <c r="C37" s="173" t="s">
        <v>57</v>
      </c>
      <c r="D37" s="173"/>
      <c r="E37" s="173"/>
      <c r="F37" s="173"/>
      <c r="G37" s="170"/>
      <c r="H37" s="173" t="s">
        <v>60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61</v>
      </c>
      <c r="B39" s="171"/>
      <c r="C39" s="173" t="s">
        <v>57</v>
      </c>
      <c r="D39" s="173"/>
      <c r="E39" s="173"/>
      <c r="F39" s="173"/>
      <c r="G39" s="170"/>
      <c r="H39" s="173" t="s">
        <v>62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L16:M16"/>
    <mergeCell ref="N16:O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24,10</vt:lpstr>
      <vt:lpstr>24,10б</vt:lpstr>
      <vt:lpstr>25,10</vt:lpstr>
      <vt:lpstr>25,10б</vt:lpstr>
      <vt:lpstr>26,10</vt:lpstr>
      <vt:lpstr>26,10б</vt:lpstr>
      <vt:lpstr>27,10</vt:lpstr>
      <vt:lpstr>27,10б</vt:lpstr>
      <vt:lpstr>28,10</vt:lpstr>
      <vt:lpstr>28,10б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2022-10-25T09:47:55Z</dcterms:created>
  <dcterms:modified xsi:type="dcterms:W3CDTF">2022-10-25T09:49:55Z</dcterms:modified>
</cp:coreProperties>
</file>